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DATA" sheetId="1" state="visible" r:id="rId2"/>
    <sheet name="Sheet1" sheetId="2" state="visible" r:id="rId3"/>
    <sheet name="COPY ALL-BASIC STATS" sheetId="3" state="visible" r:id="rId4"/>
    <sheet name="Quartz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12" authorId="0">
      <text>
        <r>
          <rPr>
            <sz val="11"/>
            <color rgb="FF000000"/>
            <rFont val="Calibri"/>
            <family val="2"/>
            <charset val="1"/>
          </rPr>
          <t xml:space="preserve">Ben changed from “C01” to “C1”</t>
        </r>
      </text>
    </comment>
  </commentList>
</comments>
</file>

<file path=xl/sharedStrings.xml><?xml version="1.0" encoding="utf-8"?>
<sst xmlns="http://schemas.openxmlformats.org/spreadsheetml/2006/main" count="7680" uniqueCount="868">
  <si>
    <t xml:space="preserve">Monkey</t>
  </si>
  <si>
    <t xml:space="preserve">Side</t>
  </si>
  <si>
    <t xml:space="preserve">date</t>
  </si>
  <si>
    <t xml:space="preserve">fname</t>
  </si>
  <si>
    <t xml:space="preserve">server location</t>
  </si>
  <si>
    <t xml:space="preserve">IDPS cell ID</t>
  </si>
  <si>
    <t xml:space="preserve">cells</t>
  </si>
  <si>
    <t xml:space="preserve">Global cell ID</t>
  </si>
  <si>
    <t xml:space="preserve"> Cell occurr. No.</t>
  </si>
  <si>
    <t xml:space="preserve">Concatenated cell ID</t>
  </si>
  <si>
    <t xml:space="preserve">S Rate</t>
  </si>
  <si>
    <t xml:space="preserve">S Mean Amp</t>
  </si>
  <si>
    <t xml:space="preserve">S Mean ISI</t>
  </si>
  <si>
    <t xml:space="preserve">S SD ISI</t>
  </si>
  <si>
    <t xml:space="preserve">S Median ISI</t>
  </si>
  <si>
    <t xml:space="preserve">S Q25</t>
  </si>
  <si>
    <t xml:space="preserve">S Q75</t>
  </si>
  <si>
    <t xml:space="preserve">S Q10</t>
  </si>
  <si>
    <t xml:space="preserve">S Q90</t>
  </si>
  <si>
    <t xml:space="preserve">S ISI Min</t>
  </si>
  <si>
    <t xml:space="preserve">S ISI Max</t>
  </si>
  <si>
    <t xml:space="preserve">CV*100</t>
  </si>
  <si>
    <t xml:space="preserve">CV</t>
  </si>
  <si>
    <t xml:space="preserve">TS Rate</t>
  </si>
  <si>
    <t xml:space="preserve">TS Mean Amp</t>
  </si>
  <si>
    <t xml:space="preserve">TS Mean ISI</t>
  </si>
  <si>
    <t xml:space="preserve">TS SD ISI</t>
  </si>
  <si>
    <t xml:space="preserve">TS Median ISI</t>
  </si>
  <si>
    <t xml:space="preserve">TS Q25</t>
  </si>
  <si>
    <t xml:space="preserve">TS Q75</t>
  </si>
  <si>
    <t xml:space="preserve">TS Q10</t>
  </si>
  <si>
    <t xml:space="preserve">TS Q90</t>
  </si>
  <si>
    <t xml:space="preserve">TS ISI Min</t>
  </si>
  <si>
    <t xml:space="preserve">TS min Max</t>
  </si>
  <si>
    <t xml:space="preserve">n correct trials</t>
  </si>
  <si>
    <t xml:space="preserve">% correct rate</t>
  </si>
  <si>
    <t xml:space="preserve">X_centroid</t>
  </si>
  <si>
    <t xml:space="preserve">Y_centroid</t>
  </si>
  <si>
    <t xml:space="preserve">GPIO available (1 Yes 0 No)</t>
  </si>
  <si>
    <t xml:space="preserve">Comments</t>
  </si>
  <si>
    <t xml:space="preserve">Quartz</t>
  </si>
  <si>
    <t xml:space="preserve">L (SMA)</t>
  </si>
  <si>
    <t xml:space="preserve">Time_Series_Quartz_L_2022_09_15</t>
  </si>
  <si>
    <t xml:space="preserve">Y:\ASAP 2022-2025 Cortical Calcium Imaging\RBd19 Quartz\RDb19-Quartz-Imaging Sessions\Quartz L Projects\Time series\Time_Series_Quartz_L_2022_09_15</t>
  </si>
  <si>
    <t xml:space="preserve">C00</t>
  </si>
  <si>
    <t xml:space="preserve">C1</t>
  </si>
  <si>
    <t xml:space="preserve">Q_SMA_26</t>
  </si>
  <si>
    <t xml:space="preserve">C01</t>
  </si>
  <si>
    <t xml:space="preserve">C2</t>
  </si>
  <si>
    <t xml:space="preserve">Q_SMA_1</t>
  </si>
  <si>
    <t xml:space="preserve">NaN</t>
  </si>
  <si>
    <t xml:space="preserve">C04</t>
  </si>
  <si>
    <t xml:space="preserve">C3</t>
  </si>
  <si>
    <t xml:space="preserve">Q_SMA_2</t>
  </si>
  <si>
    <t xml:space="preserve">C10</t>
  </si>
  <si>
    <t xml:space="preserve">C4</t>
  </si>
  <si>
    <t xml:space="preserve">Q_SMA_27</t>
  </si>
  <si>
    <t xml:space="preserve">C12</t>
  </si>
  <si>
    <t xml:space="preserve">C5</t>
  </si>
  <si>
    <t xml:space="preserve">Q_SMA_28</t>
  </si>
  <si>
    <t xml:space="preserve">C14</t>
  </si>
  <si>
    <t xml:space="preserve">C6</t>
  </si>
  <si>
    <t xml:space="preserve">Q_SMA_3</t>
  </si>
  <si>
    <t xml:space="preserve">C17</t>
  </si>
  <si>
    <t xml:space="preserve">C7</t>
  </si>
  <si>
    <t xml:space="preserve">Q_SMA_29</t>
  </si>
  <si>
    <t xml:space="preserve">C22</t>
  </si>
  <si>
    <t xml:space="preserve">C8</t>
  </si>
  <si>
    <t xml:space="preserve">Q_SMA_4</t>
  </si>
  <si>
    <t xml:space="preserve">C27</t>
  </si>
  <si>
    <t xml:space="preserve">C9</t>
  </si>
  <si>
    <t xml:space="preserve">Q_SMA_30</t>
  </si>
  <si>
    <t xml:space="preserve">C28</t>
  </si>
  <si>
    <t xml:space="preserve">Q_SMA_31</t>
  </si>
  <si>
    <t xml:space="preserve">C29</t>
  </si>
  <si>
    <t xml:space="preserve">C11</t>
  </si>
  <si>
    <t xml:space="preserve">Q_SMA_32</t>
  </si>
  <si>
    <t xml:space="preserve">C30</t>
  </si>
  <si>
    <t xml:space="preserve">Q_SMA_5</t>
  </si>
  <si>
    <t xml:space="preserve">C31</t>
  </si>
  <si>
    <t xml:space="preserve">C13</t>
  </si>
  <si>
    <t xml:space="preserve">Q_SMA_33</t>
  </si>
  <si>
    <t xml:space="preserve">C33</t>
  </si>
  <si>
    <t xml:space="preserve">Q_SMA_6</t>
  </si>
  <si>
    <t xml:space="preserve">C34</t>
  </si>
  <si>
    <t xml:space="preserve">C15</t>
  </si>
  <si>
    <t xml:space="preserve">Q_SMA_34</t>
  </si>
  <si>
    <t xml:space="preserve">C35</t>
  </si>
  <si>
    <t xml:space="preserve">C16</t>
  </si>
  <si>
    <t xml:space="preserve">Q_SMA_7</t>
  </si>
  <si>
    <t xml:space="preserve">C36</t>
  </si>
  <si>
    <t xml:space="preserve">Q_SMA_8</t>
  </si>
  <si>
    <t xml:space="preserve">C37</t>
  </si>
  <si>
    <t xml:space="preserve">C18</t>
  </si>
  <si>
    <t xml:space="preserve">Q_SMA_35</t>
  </si>
  <si>
    <t xml:space="preserve">C38</t>
  </si>
  <si>
    <t xml:space="preserve">C19</t>
  </si>
  <si>
    <t xml:space="preserve">Q_SMA_9</t>
  </si>
  <si>
    <t xml:space="preserve">C47</t>
  </si>
  <si>
    <t xml:space="preserve">C20</t>
  </si>
  <si>
    <t xml:space="preserve">Q_SMA_10</t>
  </si>
  <si>
    <t xml:space="preserve">C48</t>
  </si>
  <si>
    <t xml:space="preserve">C21</t>
  </si>
  <si>
    <t xml:space="preserve">Q_SMA_11</t>
  </si>
  <si>
    <t xml:space="preserve">C54</t>
  </si>
  <si>
    <t xml:space="preserve">Q_SMA_36</t>
  </si>
  <si>
    <t xml:space="preserve">C56</t>
  </si>
  <si>
    <t xml:space="preserve">C23</t>
  </si>
  <si>
    <t xml:space="preserve">Q_SMA_12</t>
  </si>
  <si>
    <t xml:space="preserve">C57</t>
  </si>
  <si>
    <t xml:space="preserve">C24</t>
  </si>
  <si>
    <t xml:space="preserve">Q_SMA_13</t>
  </si>
  <si>
    <t xml:space="preserve">C58</t>
  </si>
  <si>
    <t xml:space="preserve">C25</t>
  </si>
  <si>
    <t xml:space="preserve">Q_SMA_14</t>
  </si>
  <si>
    <t xml:space="preserve">C59</t>
  </si>
  <si>
    <t xml:space="preserve">C26</t>
  </si>
  <si>
    <t xml:space="preserve">Q_SMA_37</t>
  </si>
  <si>
    <t xml:space="preserve">C60</t>
  </si>
  <si>
    <t xml:space="preserve">Q_SMA_38</t>
  </si>
  <si>
    <t xml:space="preserve">C66</t>
  </si>
  <si>
    <t xml:space="preserve">Q_SMA_39</t>
  </si>
  <si>
    <t xml:space="preserve">C67</t>
  </si>
  <si>
    <t xml:space="preserve">Q_SMA_40</t>
  </si>
  <si>
    <t xml:space="preserve">C68</t>
  </si>
  <si>
    <t xml:space="preserve">Q_SMA_15</t>
  </si>
  <si>
    <t xml:space="preserve">C69</t>
  </si>
  <si>
    <t xml:space="preserve">Q_SMA_41</t>
  </si>
  <si>
    <t xml:space="preserve">C70</t>
  </si>
  <si>
    <t xml:space="preserve">C32</t>
  </si>
  <si>
    <t xml:space="preserve">Q_SMA_42</t>
  </si>
  <si>
    <t xml:space="preserve">C74</t>
  </si>
  <si>
    <t xml:space="preserve">Q_SMA_16</t>
  </si>
  <si>
    <t xml:space="preserve">C75</t>
  </si>
  <si>
    <t xml:space="preserve">Q_SMA_43</t>
  </si>
  <si>
    <t xml:space="preserve">C77</t>
  </si>
  <si>
    <t xml:space="preserve">Q_SMA_44</t>
  </si>
  <si>
    <t xml:space="preserve">C78</t>
  </si>
  <si>
    <t xml:space="preserve">Q_SMA_45</t>
  </si>
  <si>
    <t xml:space="preserve">C81</t>
  </si>
  <si>
    <t xml:space="preserve">Q_SMA_46</t>
  </si>
  <si>
    <t xml:space="preserve">C82</t>
  </si>
  <si>
    <t xml:space="preserve">Q_SMA_47</t>
  </si>
  <si>
    <t xml:space="preserve">C83</t>
  </si>
  <si>
    <t xml:space="preserve">C39</t>
  </si>
  <si>
    <t xml:space="preserve">Q_SMA_48</t>
  </si>
  <si>
    <t xml:space="preserve">C86</t>
  </si>
  <si>
    <t xml:space="preserve">C40</t>
  </si>
  <si>
    <t xml:space="preserve">Q_SMA_49</t>
  </si>
  <si>
    <t xml:space="preserve">Time_Series_Quartz_L_2022_09_22</t>
  </si>
  <si>
    <t xml:space="preserve">Y:\ASAP 2022-2025 Cortical Calcium Imaging\RBd19 Quartz\RDb19-Quartz-Imaging Sessions\Quartz L Projects\Time series\Time_Series_Quartz_L_2022_09_22</t>
  </si>
  <si>
    <t xml:space="preserve">C000</t>
  </si>
  <si>
    <t xml:space="preserve">Q_SMA_50</t>
  </si>
  <si>
    <t xml:space="preserve">C007</t>
  </si>
  <si>
    <t xml:space="preserve">Q_SMA_51</t>
  </si>
  <si>
    <t xml:space="preserve">C011</t>
  </si>
  <si>
    <t xml:space="preserve">Q_SMA_52</t>
  </si>
  <si>
    <t xml:space="preserve">C012</t>
  </si>
  <si>
    <t xml:space="preserve">C028</t>
  </si>
  <si>
    <t xml:space="preserve">Q_SMA_53</t>
  </si>
  <si>
    <t xml:space="preserve">C031</t>
  </si>
  <si>
    <t xml:space="preserve">Q_SMA_54</t>
  </si>
  <si>
    <t xml:space="preserve">C032</t>
  </si>
  <si>
    <t xml:space="preserve">C035</t>
  </si>
  <si>
    <t xml:space="preserve">Q_SMA_17</t>
  </si>
  <si>
    <t xml:space="preserve">C036</t>
  </si>
  <si>
    <t xml:space="preserve">Q_SMA_55</t>
  </si>
  <si>
    <t xml:space="preserve">C037</t>
  </si>
  <si>
    <t xml:space="preserve">C038</t>
  </si>
  <si>
    <t xml:space="preserve">C039</t>
  </si>
  <si>
    <t xml:space="preserve">Q_SMA_18</t>
  </si>
  <si>
    <t xml:space="preserve">C040</t>
  </si>
  <si>
    <t xml:space="preserve">Q_SMA_56</t>
  </si>
  <si>
    <t xml:space="preserve">C043</t>
  </si>
  <si>
    <t xml:space="preserve">C044</t>
  </si>
  <si>
    <t xml:space="preserve">C045</t>
  </si>
  <si>
    <t xml:space="preserve">Q_SMA_57</t>
  </si>
  <si>
    <t xml:space="preserve">C051</t>
  </si>
  <si>
    <t xml:space="preserve">C052</t>
  </si>
  <si>
    <t xml:space="preserve">Q_SMA_58</t>
  </si>
  <si>
    <t xml:space="preserve">C053</t>
  </si>
  <si>
    <t xml:space="preserve">Q_SMA_59</t>
  </si>
  <si>
    <t xml:space="preserve">C057</t>
  </si>
  <si>
    <t xml:space="preserve">C060</t>
  </si>
  <si>
    <t xml:space="preserve">Q_SMA_60</t>
  </si>
  <si>
    <t xml:space="preserve">C061</t>
  </si>
  <si>
    <t xml:space="preserve">C062</t>
  </si>
  <si>
    <t xml:space="preserve">Q_SMA_61</t>
  </si>
  <si>
    <t xml:space="preserve">C063</t>
  </si>
  <si>
    <t xml:space="preserve">C067</t>
  </si>
  <si>
    <t xml:space="preserve">Q_SMA_62</t>
  </si>
  <si>
    <t xml:space="preserve">C076</t>
  </si>
  <si>
    <t xml:space="preserve">C078</t>
  </si>
  <si>
    <t xml:space="preserve">Q_SMA_63</t>
  </si>
  <si>
    <t xml:space="preserve">C088</t>
  </si>
  <si>
    <t xml:space="preserve">C089</t>
  </si>
  <si>
    <t xml:space="preserve">C091</t>
  </si>
  <si>
    <t xml:space="preserve">Q_SMA_64</t>
  </si>
  <si>
    <t xml:space="preserve">C100</t>
  </si>
  <si>
    <t xml:space="preserve">Q_SMA_65</t>
  </si>
  <si>
    <t xml:space="preserve">C101</t>
  </si>
  <si>
    <t xml:space="preserve">Q_SMA_66</t>
  </si>
  <si>
    <t xml:space="preserve">C102</t>
  </si>
  <si>
    <t xml:space="preserve">Q_SMA_67</t>
  </si>
  <si>
    <t xml:space="preserve">C104</t>
  </si>
  <si>
    <t xml:space="preserve">Q_SMA_68</t>
  </si>
  <si>
    <t xml:space="preserve">C105</t>
  </si>
  <si>
    <t xml:space="preserve">Q_SMA_69</t>
  </si>
  <si>
    <t xml:space="preserve">C106</t>
  </si>
  <si>
    <t xml:space="preserve">Q_SMA_70</t>
  </si>
  <si>
    <t xml:space="preserve">C107</t>
  </si>
  <si>
    <t xml:space="preserve">Q_SMA_71</t>
  </si>
  <si>
    <t xml:space="preserve">C111</t>
  </si>
  <si>
    <t xml:space="preserve">Time_Series_Quartz_L_2022_10_03</t>
  </si>
  <si>
    <t xml:space="preserve">Y:\ASAP 2022-2025 Cortical Calcium Imaging\RBd19 Quartz\RDb19-Quartz-Imaging Sessions\Quartz L Projects\Time series\Time_Series_Quartz_L_2022_10_03</t>
  </si>
  <si>
    <t xml:space="preserve">Q_SMA_72</t>
  </si>
  <si>
    <t xml:space="preserve">C09</t>
  </si>
  <si>
    <t xml:space="preserve">Q_SMA_73</t>
  </si>
  <si>
    <t xml:space="preserve">Q_SMA_74</t>
  </si>
  <si>
    <t xml:space="preserve">Q_SMA_75</t>
  </si>
  <si>
    <t xml:space="preserve">Q_SMA_76</t>
  </si>
  <si>
    <t xml:space="preserve">Q_SMA_77</t>
  </si>
  <si>
    <t xml:space="preserve">Q_SMA_78</t>
  </si>
  <si>
    <t xml:space="preserve">Q_SMA_79</t>
  </si>
  <si>
    <t xml:space="preserve">Q_SMA_80</t>
  </si>
  <si>
    <t xml:space="preserve">Q_SMA_81</t>
  </si>
  <si>
    <t xml:space="preserve">C44</t>
  </si>
  <si>
    <t xml:space="preserve">Q_SMA_82</t>
  </si>
  <si>
    <t xml:space="preserve">C45</t>
  </si>
  <si>
    <t xml:space="preserve">C46</t>
  </si>
  <si>
    <t xml:space="preserve">Q_SMA_83</t>
  </si>
  <si>
    <t xml:space="preserve">C53</t>
  </si>
  <si>
    <t xml:space="preserve">C65</t>
  </si>
  <si>
    <t xml:space="preserve">Q_SMA_84</t>
  </si>
  <si>
    <t xml:space="preserve">Q_SMA_85</t>
  </si>
  <si>
    <t xml:space="preserve">Q_SMA_86</t>
  </si>
  <si>
    <t xml:space="preserve">Time_Series_Quartz_L_2022_10_28</t>
  </si>
  <si>
    <t xml:space="preserve">Y:\ASAP 2022-2025 Cortical Calcium Imaging\RBd19 Quartz\RDb19-Quartz-Imaging Sessions\Quartz L Projects\Time series\Time_Series_Quartz_L_2022_10_28</t>
  </si>
  <si>
    <t xml:space="preserve">Q_SMA_87</t>
  </si>
  <si>
    <t xml:space="preserve">Q_SMA_88</t>
  </si>
  <si>
    <t xml:space="preserve">C05</t>
  </si>
  <si>
    <t xml:space="preserve">Q_SMA_89</t>
  </si>
  <si>
    <t xml:space="preserve">C06</t>
  </si>
  <si>
    <t xml:space="preserve">Q_SMA_90</t>
  </si>
  <si>
    <t xml:space="preserve">Q_SMA_91</t>
  </si>
  <si>
    <t xml:space="preserve">Q_SMA_92</t>
  </si>
  <si>
    <t xml:space="preserve">Q_SMA_93</t>
  </si>
  <si>
    <t xml:space="preserve">Q_SMA_94</t>
  </si>
  <si>
    <t xml:space="preserve">Q_SMA_95</t>
  </si>
  <si>
    <t xml:space="preserve">Q_SMA_96</t>
  </si>
  <si>
    <t xml:space="preserve">Q_SMA_97</t>
  </si>
  <si>
    <t xml:space="preserve">Q_SMA_98</t>
  </si>
  <si>
    <t xml:space="preserve">Q_SMA_99</t>
  </si>
  <si>
    <t xml:space="preserve">Q_SMA_100</t>
  </si>
  <si>
    <t xml:space="preserve">Q_SMA_101</t>
  </si>
  <si>
    <t xml:space="preserve">Q_SMA_102</t>
  </si>
  <si>
    <t xml:space="preserve">C43</t>
  </si>
  <si>
    <t xml:space="preserve">Q_SMA_103</t>
  </si>
  <si>
    <t xml:space="preserve">Q_SMA_104</t>
  </si>
  <si>
    <t xml:space="preserve">Q_SMA_105</t>
  </si>
  <si>
    <t xml:space="preserve">Q_SMA_106</t>
  </si>
  <si>
    <t xml:space="preserve">Q_SMA_107</t>
  </si>
  <si>
    <t xml:space="preserve">Time_Series_Quartz_L_2022_12_01</t>
  </si>
  <si>
    <t xml:space="preserve">Y:\ASAP 2022-2025 Cortical Calcium Imaging\RBd19 Quartz\RDb19-Quartz-Imaging Sessions\Quartz L Projects\Time series\Time_Series_Quartz_L_2022_12_01</t>
  </si>
  <si>
    <t xml:space="preserve">Q_SMA_19</t>
  </si>
  <si>
    <t xml:space="preserve">removed C03 and C04 on 3/13/24 based on duration calcium transient</t>
  </si>
  <si>
    <t xml:space="preserve">Q_SMA_20</t>
  </si>
  <si>
    <t xml:space="preserve">C02</t>
  </si>
  <si>
    <t xml:space="preserve">Q_SMA_21</t>
  </si>
  <si>
    <t xml:space="preserve">Q_SMA_108</t>
  </si>
  <si>
    <t xml:space="preserve">Q_SMA_109</t>
  </si>
  <si>
    <t xml:space="preserve">C07</t>
  </si>
  <si>
    <t xml:space="preserve">Q_SMA_22</t>
  </si>
  <si>
    <t xml:space="preserve">C08</t>
  </si>
  <si>
    <t xml:space="preserve">Q_SMA_110</t>
  </si>
  <si>
    <t xml:space="preserve">Q_SMA_111</t>
  </si>
  <si>
    <t xml:space="preserve">Q_SMA_23</t>
  </si>
  <si>
    <t xml:space="preserve">Q_SMA_24</t>
  </si>
  <si>
    <t xml:space="preserve">Q_SMA_25</t>
  </si>
  <si>
    <t xml:space="preserve">Time_Series_Quartz_L_2022_12_02</t>
  </si>
  <si>
    <t xml:space="preserve">Y:\ASAP 2022-2025 Cortical Calcium Imaging\RBd19 Quartz\RDb19-Quartz-Imaging Sessions\Quartz L Projects\Time series\Time_Series_Quartz_L_2022_12_02</t>
  </si>
  <si>
    <t xml:space="preserve">Q_SMA_112</t>
  </si>
  <si>
    <t xml:space="preserve">C03</t>
  </si>
  <si>
    <t xml:space="preserve">Q_SMA_113</t>
  </si>
  <si>
    <t xml:space="preserve">Q_SMA_114</t>
  </si>
  <si>
    <t xml:space="preserve">Q_SMA_115</t>
  </si>
  <si>
    <t xml:space="preserve">Q_SMA_116</t>
  </si>
  <si>
    <t xml:space="preserve">Time_Series_Quartz_L_2022_12_06</t>
  </si>
  <si>
    <t xml:space="preserve">Y:\ASAP 2022-2025 Cortical Calcium Imaging\RBd19 Quartz\RDb19-Quartz-Imaging Sessions\Quartz L Projects\Time series\Time_Series_Quartz_L_2022_12_06</t>
  </si>
  <si>
    <t xml:space="preserve">Q_SMA_117</t>
  </si>
  <si>
    <t xml:space="preserve">Q_SMA_118</t>
  </si>
  <si>
    <t xml:space="preserve">Q_SMA_119</t>
  </si>
  <si>
    <t xml:space="preserve">Q_SMA_120</t>
  </si>
  <si>
    <t xml:space="preserve">Q_SMA_121</t>
  </si>
  <si>
    <t xml:space="preserve">Q_SMA_122</t>
  </si>
  <si>
    <t xml:space="preserve">Q_SMA_123</t>
  </si>
  <si>
    <t xml:space="preserve">Q_SMA_124</t>
  </si>
  <si>
    <t xml:space="preserve">Q_SMA_125</t>
  </si>
  <si>
    <t xml:space="preserve">Q_SMA_126</t>
  </si>
  <si>
    <t xml:space="preserve">C71</t>
  </si>
  <si>
    <t xml:space="preserve">Q_SMA_127</t>
  </si>
  <si>
    <t xml:space="preserve">C73</t>
  </si>
  <si>
    <t xml:space="preserve">Q_SMA_128</t>
  </si>
  <si>
    <t xml:space="preserve">Q_SMA_129</t>
  </si>
  <si>
    <t xml:space="preserve">Ulrik</t>
  </si>
  <si>
    <t xml:space="preserve">Time_Series_Ulrik_L_2023_02_27</t>
  </si>
  <si>
    <t xml:space="preserve">Y:\ASAP 2022-2025 Cortical Calcium Imaging\RBf20 Ulrik\RBf20-Ulrik-Imaging sessions\Ulrik L projects\Time_Series_Ulrik_L_2023_02_27</t>
  </si>
  <si>
    <t xml:space="preserve">U_SMA_16</t>
  </si>
  <si>
    <t xml:space="preserve">U_SMA_17</t>
  </si>
  <si>
    <t xml:space="preserve">U_SMA_18</t>
  </si>
  <si>
    <t xml:space="preserve">U_SMA_19</t>
  </si>
  <si>
    <t xml:space="preserve">U_SMA_2</t>
  </si>
  <si>
    <t xml:space="preserve">U_SMA_20</t>
  </si>
  <si>
    <t xml:space="preserve">U_SMA_21</t>
  </si>
  <si>
    <t xml:space="preserve">U_SMA_4</t>
  </si>
  <si>
    <t xml:space="preserve">U_SMA_14</t>
  </si>
  <si>
    <t xml:space="preserve">U_SMA_22</t>
  </si>
  <si>
    <t xml:space="preserve">U_SMA_23</t>
  </si>
  <si>
    <t xml:space="preserve">U_SMA_24</t>
  </si>
  <si>
    <t xml:space="preserve">U_SMA_5</t>
  </si>
  <si>
    <t xml:space="preserve">U_SMA_1</t>
  </si>
  <si>
    <t xml:space="preserve">U_SMA_25</t>
  </si>
  <si>
    <t xml:space="preserve">U_SMA_6</t>
  </si>
  <si>
    <t xml:space="preserve">Ulrik_L_TimeSeries_2023_03_07</t>
  </si>
  <si>
    <t xml:space="preserve">Y:\ASAP 2022-2025 Cortical Calcium Imaging\RBf20 Ulrik\RBf20-Ulrik-Imaging sessions\Ulrik L projects\Time_Series_Ulrik_L_2023_03_07\Ulrik_L_TimeSeries_2023_03_07</t>
  </si>
  <si>
    <t xml:space="preserve"> U_SMA_3</t>
  </si>
  <si>
    <t xml:space="preserve">U_SMA_7</t>
  </si>
  <si>
    <t xml:space="preserve">U_SMA_26</t>
  </si>
  <si>
    <t xml:space="preserve">U_SMA_8</t>
  </si>
  <si>
    <t xml:space="preserve">U_SMA_27</t>
  </si>
  <si>
    <t xml:space="preserve">Ulrik </t>
  </si>
  <si>
    <t xml:space="preserve">Time_Series_Ulrik_L_2023_03_14</t>
  </si>
  <si>
    <t xml:space="preserve">Y:\ASAP 2022-2025 Cortical Calcium Imaging\RBf20 Ulrik\RBf20-Ulrik-Imaging sessions\Ulrik L projects\Time_Series_Ulrik_L_2023_03_14</t>
  </si>
  <si>
    <t xml:space="preserve">U_SMA_3</t>
  </si>
  <si>
    <t xml:space="preserve">U_SMA_9</t>
  </si>
  <si>
    <t xml:space="preserve">U_SMA_28</t>
  </si>
  <si>
    <t xml:space="preserve">U_SMA_29</t>
  </si>
  <si>
    <t xml:space="preserve">U_SMA_30</t>
  </si>
  <si>
    <t xml:space="preserve">U_SMA_31</t>
  </si>
  <si>
    <t xml:space="preserve">U_SMA_32</t>
  </si>
  <si>
    <t xml:space="preserve">U_SMA_33</t>
  </si>
  <si>
    <t xml:space="preserve">U_SMA_34</t>
  </si>
  <si>
    <t xml:space="preserve">U_SMA_35</t>
  </si>
  <si>
    <t xml:space="preserve">U_SMA_36</t>
  </si>
  <si>
    <t xml:space="preserve">U_SMA_37</t>
  </si>
  <si>
    <t xml:space="preserve">U_SMA_38</t>
  </si>
  <si>
    <t xml:space="preserve">U_SMA_39</t>
  </si>
  <si>
    <t xml:space="preserve">U_SMA_40</t>
  </si>
  <si>
    <t xml:space="preserve">U_SMA_15</t>
  </si>
  <si>
    <t xml:space="preserve">Time_Series_Ulrik_L_2023_03_21</t>
  </si>
  <si>
    <t xml:space="preserve">Y:\ASAP 2022-2025 Cortical Calcium Imaging\RBf20 Ulrik\RBf20-Ulrik-Imaging sessions\Ulrik L projects\Time_Series_Ulrik_L_2023_03_21</t>
  </si>
  <si>
    <t xml:space="preserve">U_SMA_41</t>
  </si>
  <si>
    <t xml:space="preserve">U_SMA_11</t>
  </si>
  <si>
    <t xml:space="preserve">U_SMA_42</t>
  </si>
  <si>
    <t xml:space="preserve">U_SMA_43</t>
  </si>
  <si>
    <t xml:space="preserve">U_SMA_44</t>
  </si>
  <si>
    <t xml:space="preserve">U_SMA_45</t>
  </si>
  <si>
    <t xml:space="preserve">U_SMA_46</t>
  </si>
  <si>
    <t xml:space="preserve">U_SMA_47</t>
  </si>
  <si>
    <t xml:space="preserve">U_SMA_48</t>
  </si>
  <si>
    <t xml:space="preserve">U_SMA_49</t>
  </si>
  <si>
    <t xml:space="preserve">U_SMA_50</t>
  </si>
  <si>
    <t xml:space="preserve">U_SMA_10</t>
  </si>
  <si>
    <t xml:space="preserve">U_SMA_51</t>
  </si>
  <si>
    <t xml:space="preserve">U_SMA_52</t>
  </si>
  <si>
    <t xml:space="preserve">U_SMA_12</t>
  </si>
  <si>
    <t xml:space="preserve">U_SMA_53</t>
  </si>
  <si>
    <t xml:space="preserve">U_SMA_13</t>
  </si>
  <si>
    <t xml:space="preserve">C41</t>
  </si>
  <si>
    <t xml:space="preserve">U_SMA_54</t>
  </si>
  <si>
    <t xml:space="preserve">U_SMA_55</t>
  </si>
  <si>
    <t xml:space="preserve">Time_Series_Ulrik_L_2023_03_28</t>
  </si>
  <si>
    <t xml:space="preserve">Y:\ASAP 2022-2025 Cortical Calcium Imaging\RBf20 Ulrik\RBf20-Ulrik-Imaging sessions\Ulrik L projects\Time_Series_Ulrik_L_2023_03_28</t>
  </si>
  <si>
    <t xml:space="preserve">U_SMA_56</t>
  </si>
  <si>
    <t xml:space="preserve">U_SMA_57</t>
  </si>
  <si>
    <t xml:space="preserve">U_SMA_58</t>
  </si>
  <si>
    <t xml:space="preserve">U_SMA_59</t>
  </si>
  <si>
    <t xml:space="preserve">U_SMA_60</t>
  </si>
  <si>
    <t xml:space="preserve">U_SMA_61</t>
  </si>
  <si>
    <t xml:space="preserve">U_SMA_62</t>
  </si>
  <si>
    <t xml:space="preserve">U_SMA_63</t>
  </si>
  <si>
    <t xml:space="preserve">R (M1)</t>
  </si>
  <si>
    <t xml:space="preserve">Time_Series_Ulrik_R_2023_02_24</t>
  </si>
  <si>
    <t xml:space="preserve">Y:\ASAP 2022-2025 Cortical Calcium Imaging\RBf20 Ulrik\RBf20-Ulrik-Imaging sessions\Ulrik R projects\Time_Series_Ulrik_R_2023_02_24</t>
  </si>
  <si>
    <t xml:space="preserve">U_M1_2</t>
  </si>
  <si>
    <t xml:space="preserve">U_M1_6</t>
  </si>
  <si>
    <t xml:space="preserve">U_M1_5</t>
  </si>
  <si>
    <t xml:space="preserve">U_M1_4</t>
  </si>
  <si>
    <t xml:space="preserve">U_M1_1</t>
  </si>
  <si>
    <t xml:space="preserve">U_M1_3</t>
  </si>
  <si>
    <t xml:space="preserve">U_M1_7</t>
  </si>
  <si>
    <t xml:space="preserve">C89</t>
  </si>
  <si>
    <t xml:space="preserve">U_M1_8</t>
  </si>
  <si>
    <t xml:space="preserve">Time_Series_Ulrik_R_2023_03_01</t>
  </si>
  <si>
    <t xml:space="preserve">Y:\ASAP 2022-2025 Cortical Calcium Imaging\RBf20 Ulrik\RBf20-Ulrik-Imaging sessions\Ulrik R projects\Time_Series_Ulrik_R_2023_03_01</t>
  </si>
  <si>
    <t xml:space="preserve">C002</t>
  </si>
  <si>
    <t xml:space="preserve">U_M1_9</t>
  </si>
  <si>
    <t xml:space="preserve">C016</t>
  </si>
  <si>
    <t xml:space="preserve">U_M1_10</t>
  </si>
  <si>
    <t xml:space="preserve">C046</t>
  </si>
  <si>
    <t xml:space="preserve">U_M1_11</t>
  </si>
  <si>
    <t xml:space="preserve">C064</t>
  </si>
  <si>
    <t xml:space="preserve">U_M1_12</t>
  </si>
  <si>
    <t xml:space="preserve">C086</t>
  </si>
  <si>
    <t xml:space="preserve">C090</t>
  </si>
  <si>
    <t xml:space="preserve">U_M1_13</t>
  </si>
  <si>
    <t xml:space="preserve">U_M1_14</t>
  </si>
  <si>
    <t xml:space="preserve">U_M1_15</t>
  </si>
  <si>
    <t xml:space="preserve">U_M1_16</t>
  </si>
  <si>
    <t xml:space="preserve">C108</t>
  </si>
  <si>
    <t xml:space="preserve">U_M1_17</t>
  </si>
  <si>
    <t xml:space="preserve">C120</t>
  </si>
  <si>
    <t xml:space="preserve">U_M1_18</t>
  </si>
  <si>
    <t xml:space="preserve">C123</t>
  </si>
  <si>
    <t xml:space="preserve">U_M1_19</t>
  </si>
  <si>
    <t xml:space="preserve">C162</t>
  </si>
  <si>
    <t xml:space="preserve">U_M1_20</t>
  </si>
  <si>
    <t xml:space="preserve">C196</t>
  </si>
  <si>
    <t xml:space="preserve">U_M1_21</t>
  </si>
  <si>
    <t xml:space="preserve">C197</t>
  </si>
  <si>
    <t xml:space="preserve">C202</t>
  </si>
  <si>
    <t xml:space="preserve">U_M1_22</t>
  </si>
  <si>
    <t xml:space="preserve">C203</t>
  </si>
  <si>
    <t xml:space="preserve">U_M1_23</t>
  </si>
  <si>
    <t xml:space="preserve">C224</t>
  </si>
  <si>
    <t xml:space="preserve">U_M1_24</t>
  </si>
  <si>
    <t xml:space="preserve">Time_Series_Ulrik_R_2023_03_16</t>
  </si>
  <si>
    <t xml:space="preserve">Y:\ASAP 2022-2025 Cortical Calcium Imaging\RBf20 Ulrik\RBf20-Ulrik-Imaging sessions\Ulrik R projects\Time_Series_Ulrik_R_2023_03_16</t>
  </si>
  <si>
    <t xml:space="preserve">U_M1_26</t>
  </si>
  <si>
    <t xml:space="preserve">U_M1_25</t>
  </si>
  <si>
    <t xml:space="preserve">U_M1_27</t>
  </si>
  <si>
    <t xml:space="preserve">U_M1_28</t>
  </si>
  <si>
    <t xml:space="preserve">U_M1_29</t>
  </si>
  <si>
    <t xml:space="preserve">U_M1_30</t>
  </si>
  <si>
    <t xml:space="preserve">U_M1_31</t>
  </si>
  <si>
    <t xml:space="preserve">U_M1_32</t>
  </si>
  <si>
    <t xml:space="preserve">Time_Series_Ulrik_R_2023_03_23</t>
  </si>
  <si>
    <t xml:space="preserve">Y:\ASAP 2022-2025 Cortical Calcium Imaging\RBf20 Ulrik\RBf20-Ulrik-Imaging sessions\Ulrik R projects\Time_Series_Ulrik_R_2023_03_23</t>
  </si>
  <si>
    <t xml:space="preserve">U_M1_33</t>
  </si>
  <si>
    <t xml:space="preserve">U_M1_34</t>
  </si>
  <si>
    <t xml:space="preserve">U_M1_35</t>
  </si>
  <si>
    <t xml:space="preserve">U_M1_36</t>
  </si>
  <si>
    <t xml:space="preserve">U_M1_37</t>
  </si>
  <si>
    <t xml:space="preserve">Vader</t>
  </si>
  <si>
    <t xml:space="preserve">Time_Series_Vader_R_2023_03_09</t>
  </si>
  <si>
    <t xml:space="preserve">Y:\ASAP 2022-2025 Cortical Calcium Imaging\RSm20 Vader\RSm20-Vader-Imaging Sessions\Vader R projects\Time_Series_Vader_R_2023_03_09</t>
  </si>
  <si>
    <t xml:space="preserve">V_M1_2</t>
  </si>
  <si>
    <t xml:space="preserve">removed C01 on 3/13/24 based on duration calcium transient</t>
  </si>
  <si>
    <t xml:space="preserve">V_M1_3</t>
  </si>
  <si>
    <t xml:space="preserve">V_M1_4</t>
  </si>
  <si>
    <t xml:space="preserve">V_M1_5</t>
  </si>
  <si>
    <t xml:space="preserve">V_M1_6</t>
  </si>
  <si>
    <t xml:space="preserve">V_M1_7</t>
  </si>
  <si>
    <t xml:space="preserve">V_M1_1</t>
  </si>
  <si>
    <t xml:space="preserve">V_M1_8</t>
  </si>
  <si>
    <t xml:space="preserve">V_M1_9</t>
  </si>
  <si>
    <t xml:space="preserve">V_M1_10</t>
  </si>
  <si>
    <t xml:space="preserve">Time_Series_Vader_R_2023_03_16</t>
  </si>
  <si>
    <t xml:space="preserve">Y:\ASAP 2022-2025 Cortical Calcium Imaging\RSm20 Vader\RSm20-Vader-Imaging Sessions\Vader R projects\Time_Series_Vader_R_2023_03_16</t>
  </si>
  <si>
    <t xml:space="preserve">V_M1_11</t>
  </si>
  <si>
    <t xml:space="preserve">V_M1_12</t>
  </si>
  <si>
    <t xml:space="preserve">V_M1_13</t>
  </si>
  <si>
    <t xml:space="preserve">V_M1_14</t>
  </si>
  <si>
    <t xml:space="preserve">V_M1_15</t>
  </si>
  <si>
    <t xml:space="preserve">V_M1_16</t>
  </si>
  <si>
    <t xml:space="preserve">V_M1_17</t>
  </si>
  <si>
    <t xml:space="preserve">C42</t>
  </si>
  <si>
    <t xml:space="preserve">V_M1_18</t>
  </si>
  <si>
    <t xml:space="preserve">V_M1_19</t>
  </si>
  <si>
    <t xml:space="preserve">C49</t>
  </si>
  <si>
    <t xml:space="preserve">V_M1_20</t>
  </si>
  <si>
    <t xml:space="preserve">C50</t>
  </si>
  <si>
    <t xml:space="preserve">V_M1_21</t>
  </si>
  <si>
    <t xml:space="preserve">C51</t>
  </si>
  <si>
    <t xml:space="preserve">V_M1_22</t>
  </si>
  <si>
    <t xml:space="preserve">C52</t>
  </si>
  <si>
    <t xml:space="preserve">V_M1_23</t>
  </si>
  <si>
    <t xml:space="preserve">Fuji</t>
  </si>
  <si>
    <t xml:space="preserve">SMA</t>
  </si>
  <si>
    <t xml:space="preserve">Fuji_L_S_2024_02_13_10_32_32</t>
  </si>
  <si>
    <t xml:space="preserve">S:\share\ASAP 2022-2025 Cortical Calcium Imaging\RWc20 Fuji\RWc20-Fuji-imaging session\Fuji_Left_SMA_Projects\Fuji_L_S_2024_02_13_10_32_32</t>
  </si>
  <si>
    <t xml:space="preserve">F_SMA_1</t>
  </si>
  <si>
    <t xml:space="preserve">S:\share\ASAP 2022-2025 Cortical Calcium Imaging\RWc20 Fuji\RWc20-Fuji-imaging session\Fuji_Left_SMA_Projects\Fuji_L_S_2024_02_13_10_32_33</t>
  </si>
  <si>
    <t xml:space="preserve">F_SMA_2</t>
  </si>
  <si>
    <t xml:space="preserve">S:\share\ASAP 2022-2025 Cortical Calcium Imaging\RWc20 Fuji\RWc20-Fuji-imaging session\Fuji_Left_SMA_Projects\Fuji_L_S_2024_02_13_10_32_34</t>
  </si>
  <si>
    <t xml:space="preserve">F_SMA_3</t>
  </si>
  <si>
    <t xml:space="preserve">S:\share\ASAP 2022-2025 Cortical Calcium Imaging\RWc20 Fuji\RWc20-Fuji-imaging session\Fuji_Left_SMA_Projects\Fuji_L_S_2024_02_13_10_32_35</t>
  </si>
  <si>
    <t xml:space="preserve">F_SMA_4</t>
  </si>
  <si>
    <t xml:space="preserve">S:\share\ASAP 2022-2025 Cortical Calcium Imaging\RWc20 Fuji\RWc20-Fuji-imaging session\Fuji_Left_SMA_Projects\Fuji_L_S_2024_02_13_10_32_36</t>
  </si>
  <si>
    <t xml:space="preserve">F_SMA_5</t>
  </si>
  <si>
    <t xml:space="preserve">S:\share\ASAP 2022-2025 Cortical Calcium Imaging\RWc20 Fuji\RWc20-Fuji-imaging session\Fuji_Left_SMA_Projects\Fuji_L_S_2024_02_13_10_32_37</t>
  </si>
  <si>
    <t xml:space="preserve">F_SMA_6</t>
  </si>
  <si>
    <t xml:space="preserve">Fuji_L_S_2024_02_20_09_11_32</t>
  </si>
  <si>
    <t xml:space="preserve">S:\share\ASAP 2022-2025 Cortical Calcium Imaging\RWc20 Fuji\RWc20-Fuji-imaging session\Fuji_Left_SMA_Projects\Fuji_L_S_2024_02_20_09_11_32</t>
  </si>
  <si>
    <t xml:space="preserve">F_SMA_7</t>
  </si>
  <si>
    <t xml:space="preserve">F_SMA_8</t>
  </si>
  <si>
    <t xml:space="preserve">F_SMA_9</t>
  </si>
  <si>
    <t xml:space="preserve">F_SMA_10</t>
  </si>
  <si>
    <t xml:space="preserve">F_SMA_11</t>
  </si>
  <si>
    <t xml:space="preserve">F_SMA_12</t>
  </si>
  <si>
    <t xml:space="preserve">F_SMA_13</t>
  </si>
  <si>
    <t xml:space="preserve">F_SMA_14</t>
  </si>
  <si>
    <t xml:space="preserve">F_SMA_15</t>
  </si>
  <si>
    <t xml:space="preserve">F_SMA_16</t>
  </si>
  <si>
    <t xml:space="preserve">F_SMA_17</t>
  </si>
  <si>
    <t xml:space="preserve">F_SMA_18</t>
  </si>
  <si>
    <t xml:space="preserve">F_SMA_19</t>
  </si>
  <si>
    <t xml:space="preserve">F_SMA_20</t>
  </si>
  <si>
    <t xml:space="preserve">F_SMA_21</t>
  </si>
  <si>
    <t xml:space="preserve">Fuji_L_S_2024_02_23_09_04_09</t>
  </si>
  <si>
    <t xml:space="preserve">S:\share\ASAP 2022-2025 Cortical Calcium Imaging\RWc20 Fuji\RWc20-Fuji-imaging session\Fuji_Left_SMA_Projects\Fuji_L_S_2024_02_23_09_04_09</t>
  </si>
  <si>
    <t xml:space="preserve">F_SMA_22</t>
  </si>
  <si>
    <t xml:space="preserve">F_SMA_23</t>
  </si>
  <si>
    <t xml:space="preserve">F_SMA_24</t>
  </si>
  <si>
    <t xml:space="preserve">F_SMA_25</t>
  </si>
  <si>
    <t xml:space="preserve">F_SMA_26</t>
  </si>
  <si>
    <t xml:space="preserve">F_SMA_27</t>
  </si>
  <si>
    <t xml:space="preserve">F_SMA_28</t>
  </si>
  <si>
    <t xml:space="preserve">Fuji_L_S_2024_02_27_10_16_24</t>
  </si>
  <si>
    <t xml:space="preserve">S:\share\ASAP 2022-2025 Cortical Calcium Imaging\RWc20 Fuji\RWc20-Fuji-imaging session\Fuji_Left_SMA_Projects\Fuji_L_S_2024_02_27_10_16_24</t>
  </si>
  <si>
    <t xml:space="preserve">F_SMA_29</t>
  </si>
  <si>
    <t xml:space="preserve">F_SMA_30</t>
  </si>
  <si>
    <t xml:space="preserve">F_SMA_31</t>
  </si>
  <si>
    <t xml:space="preserve">F_SMA_32</t>
  </si>
  <si>
    <t xml:space="preserve">F_SMA_33</t>
  </si>
  <si>
    <t xml:space="preserve">F_SMA_34</t>
  </si>
  <si>
    <t xml:space="preserve">F_SMA_35</t>
  </si>
  <si>
    <t xml:space="preserve">F_SMA_36</t>
  </si>
  <si>
    <t xml:space="preserve">Fuji_L_S_2024_02_29_10_45_22</t>
  </si>
  <si>
    <t xml:space="preserve">S:\share\ASAP 2022-2025 Cortical Calcium Imaging\RWc20 Fuji\RWc20-Fuji-imaging session\Fuji_Left_SMA_Projects\Fuji_L_S_2024_02_29_10_45_22</t>
  </si>
  <si>
    <t xml:space="preserve">F_SMA_37</t>
  </si>
  <si>
    <t xml:space="preserve">F_SMA_38</t>
  </si>
  <si>
    <t xml:space="preserve">F_SMA_39</t>
  </si>
  <si>
    <t xml:space="preserve">F_SMA_40</t>
  </si>
  <si>
    <t xml:space="preserve">F_SMA_41</t>
  </si>
  <si>
    <t xml:space="preserve">F_SMA_42</t>
  </si>
  <si>
    <t xml:space="preserve">F_SMA_43</t>
  </si>
  <si>
    <t xml:space="preserve">F_SMA_44</t>
  </si>
  <si>
    <t xml:space="preserve">F_SMA_45</t>
  </si>
  <si>
    <t xml:space="preserve">F_SMA_46</t>
  </si>
  <si>
    <t xml:space="preserve">F_SMA_47</t>
  </si>
  <si>
    <t xml:space="preserve">Fuji_L_S_2024_03_05_09_36_11</t>
  </si>
  <si>
    <t xml:space="preserve">S:\share\ASAP 2022-2025 Cortical Calcium Imaging\RWc20 Fuji\RWc20-Fuji-imaging session\Fuji_Left_SMA_Projects\Fuji_L_S_2024_03_05_09_36_11</t>
  </si>
  <si>
    <t xml:space="preserve">F_SMA_48</t>
  </si>
  <si>
    <t xml:space="preserve">F_SMA_49</t>
  </si>
  <si>
    <t xml:space="preserve">F_SMA_50</t>
  </si>
  <si>
    <t xml:space="preserve">F_SMA_51</t>
  </si>
  <si>
    <t xml:space="preserve">F_SMA_52</t>
  </si>
  <si>
    <t xml:space="preserve">F_SMA_53</t>
  </si>
  <si>
    <t xml:space="preserve">F_SMA_54</t>
  </si>
  <si>
    <t xml:space="preserve">F_SMA_55</t>
  </si>
  <si>
    <t xml:space="preserve">F_SMA_56</t>
  </si>
  <si>
    <t xml:space="preserve">F_SMA_57</t>
  </si>
  <si>
    <t xml:space="preserve">F_SMA_58</t>
  </si>
  <si>
    <t xml:space="preserve">F_SMA_59</t>
  </si>
  <si>
    <t xml:space="preserve">Fuji_L_S_2024_03_07_09_17_10</t>
  </si>
  <si>
    <t xml:space="preserve">S:\share\ASAP 2022-2025 Cortical Calcium Imaging\RWc20 Fuji\RWc20-Fuji-imaging session\Fuji_Left_SMA_Projects\Fuji_L_S_2024_03_07_09_17_10</t>
  </si>
  <si>
    <t xml:space="preserve">C0</t>
  </si>
  <si>
    <t xml:space="preserve">Fuji_L_S_2024_03_12_10_24_36</t>
  </si>
  <si>
    <t xml:space="preserve">S:\share\ASAP 2022-2025 Cortical Calcium Imaging\RWc20 Fuji\RWc20-Fuji-imaging session\Fuji_Left_SMA_Projects\Fuji_L_S_2024_03_12_10_24_36</t>
  </si>
  <si>
    <t xml:space="preserve">F_SMA_60</t>
  </si>
  <si>
    <t xml:space="preserve">Fuji_L_S_2024_03_19_10_21_14</t>
  </si>
  <si>
    <t xml:space="preserve">S:\share\ASAP 2022-2025 Cortical Calcium Imaging\RWc20 Fuji\RWc20-Fuji-imaging session\Fuji_Left_SMA_Projects\Fuji_L_S_2024_03_19_10_21_14</t>
  </si>
  <si>
    <t xml:space="preserve">F_SMA_61</t>
  </si>
  <si>
    <t xml:space="preserve">Q SMA _19</t>
  </si>
  <si>
    <t xml:space="preserve">Ratio Condition 1</t>
  </si>
  <si>
    <t xml:space="preserve">Ratio Condition 2</t>
  </si>
  <si>
    <t xml:space="preserve">Ratio Condition 3</t>
  </si>
  <si>
    <t xml:space="preserve">-0.29**</t>
  </si>
  <si>
    <t xml:space="preserve">0.06</t>
  </si>
  <si>
    <t xml:space="preserve">-1.22***</t>
  </si>
  <si>
    <t xml:space="preserve">-0.05</t>
  </si>
  <si>
    <t xml:space="preserve">-0.54***</t>
  </si>
  <si>
    <t xml:space="preserve">0.2</t>
  </si>
  <si>
    <t xml:space="preserve">-0.58***</t>
  </si>
  <si>
    <t xml:space="preserve">-1.34***</t>
  </si>
  <si>
    <t xml:space="preserve">-0.56***</t>
  </si>
  <si>
    <t xml:space="preserve">Q SMA _20</t>
  </si>
  <si>
    <t xml:space="preserve">0.76**</t>
  </si>
  <si>
    <t xml:space="preserve">0.1209**</t>
  </si>
  <si>
    <t xml:space="preserve">0.1970</t>
  </si>
  <si>
    <t xml:space="preserve">1.01</t>
  </si>
  <si>
    <t xml:space="preserve">1.3458**</t>
  </si>
  <si>
    <t xml:space="preserve">0.7397</t>
  </si>
  <si>
    <t xml:space="preserve">0.19</t>
  </si>
  <si>
    <t xml:space="preserve">0.7397**</t>
  </si>
  <si>
    <t xml:space="preserve">0.2434</t>
  </si>
  <si>
    <t xml:space="preserve">Q SMA _21</t>
  </si>
  <si>
    <t xml:space="preserve">-0.03</t>
  </si>
  <si>
    <t xml:space="preserve">-0.0371</t>
  </si>
  <si>
    <t xml:space="preserve">-0.0311</t>
  </si>
  <si>
    <t xml:space="preserve">0.41</t>
  </si>
  <si>
    <t xml:space="preserve">0.2021*</t>
  </si>
  <si>
    <t xml:space="preserve">0.4089**</t>
  </si>
  <si>
    <t xml:space="preserve">-0.07</t>
  </si>
  <si>
    <t xml:space="preserve">0.0379</t>
  </si>
  <si>
    <t xml:space="preserve">-0.0703</t>
  </si>
  <si>
    <t xml:space="preserve">STATS</t>
  </si>
  <si>
    <t xml:space="preserve">CV2</t>
  </si>
  <si>
    <t xml:space="preserve">comments</t>
  </si>
  <si>
    <t xml:space="preserve">Z:\TWLab\share\ASAP 2022-2025 Cortical Calcium Imaging\RBd19 Quartz\RDb19-Quartz-Imaging Sessions\Quartz L Projects\Time series\Time_Series_Quartz_L_2022_09_15</t>
  </si>
  <si>
    <t xml:space="preserve">Quartz L (SMA) 09/15/2022 C1</t>
  </si>
  <si>
    <t xml:space="preserve">MEDIAN</t>
  </si>
  <si>
    <t xml:space="preserve">Quartz L (SMA) 09/15/2022 C2</t>
  </si>
  <si>
    <t xml:space="preserve">25th per</t>
  </si>
  <si>
    <t xml:space="preserve">Quartz L (SMA) 09/15/2022 C3</t>
  </si>
  <si>
    <t xml:space="preserve">75ht perc</t>
  </si>
  <si>
    <t xml:space="preserve">Quartz L (SMA) 09/15/2022 C4</t>
  </si>
  <si>
    <t xml:space="preserve">Quartz L (SMA) 09/15/2022 C5</t>
  </si>
  <si>
    <t xml:space="preserve">COUNT</t>
  </si>
  <si>
    <t xml:space="preserve">Quartz L (SMA) 09/15/2022 C6</t>
  </si>
  <si>
    <t xml:space="preserve">Quartz L (SMA) 09/15/2022 C7</t>
  </si>
  <si>
    <t xml:space="preserve">Quartz L (SMA) 09/15/2022 C8</t>
  </si>
  <si>
    <t xml:space="preserve">Quartz L (SMA) 09/15/2022 C9</t>
  </si>
  <si>
    <t xml:space="preserve">Quartz L (SMA) 09/15/2022 C10</t>
  </si>
  <si>
    <t xml:space="preserve">Quartz L (SMA) 09/15/2022 C11</t>
  </si>
  <si>
    <t xml:space="preserve">Quartz L (SMA) 09/15/2022 C12</t>
  </si>
  <si>
    <t xml:space="preserve">Quartz L (SMA) 09/15/2022 C13</t>
  </si>
  <si>
    <t xml:space="preserve">Quartz L (SMA) 09/15/2022 C14</t>
  </si>
  <si>
    <t xml:space="preserve">Quartz L (SMA) 09/15/2022 C15</t>
  </si>
  <si>
    <t xml:space="preserve">Quartz L (SMA) 09/15/2022 C16</t>
  </si>
  <si>
    <t xml:space="preserve">Quartz L (SMA) 09/15/2022 C17</t>
  </si>
  <si>
    <t xml:space="preserve">Quartz L (SMA) 09/15/2022 C18</t>
  </si>
  <si>
    <t xml:space="preserve">Quartz L (SMA) 09/15/2022 C19</t>
  </si>
  <si>
    <t xml:space="preserve">Quartz L (SMA) 09/15/2022 C20</t>
  </si>
  <si>
    <t xml:space="preserve">Quartz L (SMA) 09/15/2022 C21</t>
  </si>
  <si>
    <t xml:space="preserve">Quartz L (SMA) 09/15/2022 C22</t>
  </si>
  <si>
    <t xml:space="preserve">Quartz L (SMA) 09/15/2022 C23</t>
  </si>
  <si>
    <t xml:space="preserve">Quartz L (SMA) 09/15/2022 C24</t>
  </si>
  <si>
    <t xml:space="preserve">Quartz L (SMA) 09/15/2022 C25</t>
  </si>
  <si>
    <t xml:space="preserve">Quartz L (SMA) 09/15/2022 C26</t>
  </si>
  <si>
    <t xml:space="preserve">Quartz L (SMA) 09/15/2022 C27</t>
  </si>
  <si>
    <t xml:space="preserve">Quartz L (SMA) 09/15/2022 C28</t>
  </si>
  <si>
    <t xml:space="preserve">Quartz L (SMA) 09/15/2022 C29</t>
  </si>
  <si>
    <t xml:space="preserve">Quartz L (SMA) 09/15/2022 C30</t>
  </si>
  <si>
    <t xml:space="preserve">Quartz L (SMA) 09/15/2022 C31</t>
  </si>
  <si>
    <t xml:space="preserve">Quartz L (SMA) 09/15/2022 C32</t>
  </si>
  <si>
    <t xml:space="preserve">Quartz L (SMA) 09/15/2022 C33</t>
  </si>
  <si>
    <t xml:space="preserve">Quartz L (SMA) 09/15/2022 C34</t>
  </si>
  <si>
    <t xml:space="preserve">Quartz L (SMA) 09/15/2022 C35</t>
  </si>
  <si>
    <t xml:space="preserve">Quartz L (SMA) 09/15/2022 C36</t>
  </si>
  <si>
    <t xml:space="preserve">Quartz L (SMA) 09/15/2022 C37</t>
  </si>
  <si>
    <t xml:space="preserve">Quartz L (SMA) 09/15/2022 C38</t>
  </si>
  <si>
    <t xml:space="preserve">Quartz L (SMA) 09/15/2022 C39</t>
  </si>
  <si>
    <t xml:space="preserve">Quartz L (SMA) 09/15/2022 C40</t>
  </si>
  <si>
    <t xml:space="preserve">Z:\TWLab\share\ASAP 2022-2025 Cortical Calcium Imaging\RBd19 Quartz\RDb19-Quartz-Imaging Sessions\Quartz L Projects\Time series\Time_Series_Quartz_L_2022_09_22</t>
  </si>
  <si>
    <t xml:space="preserve">Quartz L (SMA) 09/22/2022 C1</t>
  </si>
  <si>
    <t xml:space="preserve">Quartz L (SMA) 09/22/2022 C2</t>
  </si>
  <si>
    <t xml:space="preserve">Quartz L (SMA) 09/22/2022 C3</t>
  </si>
  <si>
    <t xml:space="preserve">Quartz L (SMA) 09/22/2022 C5</t>
  </si>
  <si>
    <t xml:space="preserve">Quartz L (SMA) 09/22/2022 C6</t>
  </si>
  <si>
    <t xml:space="preserve">Quartz L (SMA) 09/22/2022 C8</t>
  </si>
  <si>
    <t xml:space="preserve">Quartz L (SMA) 09/22/2022 C9</t>
  </si>
  <si>
    <t xml:space="preserve">Quartz L (SMA) 09/22/2022 C12</t>
  </si>
  <si>
    <t xml:space="preserve">Quartz L (SMA) 09/22/2022 C13</t>
  </si>
  <si>
    <t xml:space="preserve">Quartz L (SMA) 09/22/2022 C16</t>
  </si>
  <si>
    <t xml:space="preserve">Quartz L (SMA) 09/22/2022 C18</t>
  </si>
  <si>
    <t xml:space="preserve">Quartz L (SMA) 09/22/2022 C19</t>
  </si>
  <si>
    <t xml:space="preserve">Quartz L (SMA) 09/22/2022 C21</t>
  </si>
  <si>
    <t xml:space="preserve">Quartz L (SMA) 09/22/2022 C23</t>
  </si>
  <si>
    <t xml:space="preserve">Quartz L (SMA) 09/22/2022 C25</t>
  </si>
  <si>
    <t xml:space="preserve">Quartz L (SMA) 09/22/2022 C27</t>
  </si>
  <si>
    <t xml:space="preserve">Quartz L (SMA) 09/22/2022 C30</t>
  </si>
  <si>
    <t xml:space="preserve">Quartz L (SMA) 09/22/2022 C31</t>
  </si>
  <si>
    <t xml:space="preserve">Quartz L (SMA) 09/22/2022 C32</t>
  </si>
  <si>
    <t xml:space="preserve">Quartz L (SMA) 09/22/2022 C33</t>
  </si>
  <si>
    <t xml:space="preserve">Quartz L (SMA) 09/22/2022 C34</t>
  </si>
  <si>
    <t xml:space="preserve">Quartz L (SMA) 09/22/2022 C35</t>
  </si>
  <si>
    <t xml:space="preserve">Quartz L (SMA) 09/22/2022 C36</t>
  </si>
  <si>
    <t xml:space="preserve">Quartz L (SMA) 09/22/2022 C37</t>
  </si>
  <si>
    <t xml:space="preserve">Z:\TWLab\share\ASAP 2022-2025 Cortical Calcium Imaging\RBd19 Quartz\RDb19-Quartz-Imaging Sessions\Quartz L Projects\Time series\Time_Series_Quartz_L_2022_10_03</t>
  </si>
  <si>
    <t xml:space="preserve">Quartz L (SMA) 10/03/2022 C1</t>
  </si>
  <si>
    <t xml:space="preserve">[]</t>
  </si>
  <si>
    <t xml:space="preserve">Quartz L (SMA) 10/03/2022 C2</t>
  </si>
  <si>
    <t xml:space="preserve">Quartz L (SMA) 10/03/2022 C3</t>
  </si>
  <si>
    <t xml:space="preserve">Quartz L (SMA) 10/03/2022 C4</t>
  </si>
  <si>
    <t xml:space="preserve">Quartz L (SMA) 10/03/2022 C5</t>
  </si>
  <si>
    <t xml:space="preserve">Quartz L (SMA) 10/03/2022 C6</t>
  </si>
  <si>
    <t xml:space="preserve">Quartz L (SMA) 10/03/2022 C7</t>
  </si>
  <si>
    <t xml:space="preserve">Quartz L (SMA) 10/03/2022 C8</t>
  </si>
  <si>
    <t xml:space="preserve">Quartz L (SMA) 10/03/2022 C9</t>
  </si>
  <si>
    <t xml:space="preserve">Quartz L (SMA) 10/03/2022 C10</t>
  </si>
  <si>
    <t xml:space="preserve">Quartz L (SMA) 10/03/2022 C12</t>
  </si>
  <si>
    <t xml:space="preserve">Quartz L (SMA) 10/03/2022 C14</t>
  </si>
  <si>
    <t xml:space="preserve">Quartz L (SMA) 10/03/2022 C16</t>
  </si>
  <si>
    <t xml:space="preserve">Quartz L (SMA) 10/03/2022 C17</t>
  </si>
  <si>
    <t xml:space="preserve">Quartz L (SMA) 10/03/2022 C18</t>
  </si>
  <si>
    <t xml:space="preserve">Z:\TWLab\share\ASAP 2022-2025 Cortical Calcium Imaging\RBd19 Quartz\RDb19-Quartz-Imaging Sessions\Quartz L Projects\Time series\Time_Series_Quartz_L_2022_10_28</t>
  </si>
  <si>
    <t xml:space="preserve">Quartz L (SMA) 10/28/2022 C1</t>
  </si>
  <si>
    <t xml:space="preserve">Quartz L (SMA) 10/28/2022 C2</t>
  </si>
  <si>
    <t xml:space="preserve">Quartz L (SMA) 10/28/2022 C3</t>
  </si>
  <si>
    <t xml:space="preserve">Quartz L (SMA) 10/28/2022 C4</t>
  </si>
  <si>
    <t xml:space="preserve">Quartz L (SMA) 10/28/2022 C5</t>
  </si>
  <si>
    <t xml:space="preserve">Quartz L (SMA) 10/28/2022 C6</t>
  </si>
  <si>
    <t xml:space="preserve">Quartz L (SMA) 10/28/2022 C7</t>
  </si>
  <si>
    <t xml:space="preserve">Quartz L (SMA) 10/28/2022 C8</t>
  </si>
  <si>
    <t xml:space="preserve">Quartz L (SMA) 10/28/2022 C9</t>
  </si>
  <si>
    <t xml:space="preserve">Quartz L (SMA) 10/28/2022 C10</t>
  </si>
  <si>
    <t xml:space="preserve">Quartz L (SMA) 10/28/2022 C11</t>
  </si>
  <si>
    <t xml:space="preserve">Quartz L (SMA) 10/28/2022 C12</t>
  </si>
  <si>
    <t xml:space="preserve">Quartz L (SMA) 10/28/2022 C13</t>
  </si>
  <si>
    <t xml:space="preserve">Quartz L (SMA) 10/28/2022 C14</t>
  </si>
  <si>
    <t xml:space="preserve">Quartz L (SMA) 10/28/2022 C15</t>
  </si>
  <si>
    <t xml:space="preserve">Quartz L (SMA) 10/28/2022 C16</t>
  </si>
  <si>
    <t xml:space="preserve">Quartz L (SMA) 10/28/2022 C17</t>
  </si>
  <si>
    <t xml:space="preserve">Quartz L (SMA) 10/28/2022 C18</t>
  </si>
  <si>
    <t xml:space="preserve">Quartz L (SMA) 10/28/2022 C19</t>
  </si>
  <si>
    <t xml:space="preserve">Quartz L (SMA) 10/28/2022 C20</t>
  </si>
  <si>
    <t xml:space="preserve">Quartz L (SMA) 10/28/2022 C21</t>
  </si>
  <si>
    <t xml:space="preserve">Z:\TWLab\share\ASAP 2022-2025 Cortical Calcium Imaging\RBd19 Quartz\RDb19-Quartz-Imaging Sessions\Quartz L Projects\Time series\Time_Series_Quartz_L_2022_12_01</t>
  </si>
  <si>
    <t xml:space="preserve">Quartz L (SMA) 12/01/2022 C1</t>
  </si>
  <si>
    <t xml:space="preserve">Quartz L (SMA) 12/01/2022 C2</t>
  </si>
  <si>
    <t xml:space="preserve">Quartz L (SMA) 12/01/2022 C3</t>
  </si>
  <si>
    <t xml:space="preserve">Quartz L (SMA) 12/01/2022 C4</t>
  </si>
  <si>
    <t xml:space="preserve">Quartz L (SMA) 12/01/2022 C5</t>
  </si>
  <si>
    <t xml:space="preserve">Quartz L (SMA) 12/01/2022 C6</t>
  </si>
  <si>
    <t xml:space="preserve">Quartz L (SMA) 12/01/2022 C7</t>
  </si>
  <si>
    <t xml:space="preserve">Quartz L (SMA) 12/01/2022 C8</t>
  </si>
  <si>
    <t xml:space="preserve">Quartz L (SMA) 12/01/2022 C9</t>
  </si>
  <si>
    <t xml:space="preserve">Quartz L (SMA) 12/01/2022 C10</t>
  </si>
  <si>
    <t xml:space="preserve">Quartz L (SMA) 12/01/2022 C11</t>
  </si>
  <si>
    <t xml:space="preserve">Quartz L (SMA) 12/01/2022 C12</t>
  </si>
  <si>
    <t xml:space="preserve">Quartz L (SMA) 12/01/2022 C13</t>
  </si>
  <si>
    <t xml:space="preserve">Z:\TWLab\share\ASAP 2022-2025 Cortical Calcium Imaging\RBd19 Quartz\RDb19-Quartz-Imaging Sessions\Quartz L Projects\Time series\Time_Series_Quartz_L_2022_12_02</t>
  </si>
  <si>
    <t xml:space="preserve">Quartz L (SMA) 12/02/2022 C2</t>
  </si>
  <si>
    <t xml:space="preserve">Quartz L (SMA) 12/02/2022 C6</t>
  </si>
  <si>
    <t xml:space="preserve">Quartz L (SMA) 12/02/2022 C7</t>
  </si>
  <si>
    <t xml:space="preserve">Quartz L (SMA) 12/02/2022 C10</t>
  </si>
  <si>
    <t xml:space="preserve">Quartz L (SMA) 12/02/2022 C11</t>
  </si>
  <si>
    <t xml:space="preserve">Z:\TWLab\share\ASAP 2022-2025 Cortical Calcium Imaging\RBd19 Quartz\RDb19-Quartz-Imaging Sessions\Quartz L Projects\Time series\Time_Series_Quartz_L_2022_12_06</t>
  </si>
  <si>
    <t xml:space="preserve">Quartz L (SMA) 12/06/2022 C1</t>
  </si>
  <si>
    <t xml:space="preserve">Quartz L (SMA) 12/06/2022 C4</t>
  </si>
  <si>
    <t xml:space="preserve">Quartz L (SMA) 12/06/2022 C6</t>
  </si>
  <si>
    <t xml:space="preserve">Quartz L (SMA) 12/06/2022 C7</t>
  </si>
  <si>
    <t xml:space="preserve">Quartz L (SMA) 12/06/2022 C9</t>
  </si>
  <si>
    <t xml:space="preserve">Quartz L (SMA) 12/06/2022 C10</t>
  </si>
  <si>
    <t xml:space="preserve">Quartz L (SMA) 12/06/2022 C11</t>
  </si>
  <si>
    <t xml:space="preserve">Quartz L (SMA) 12/06/2022 C12</t>
  </si>
  <si>
    <t xml:space="preserve">Quartz L (SMA) 12/06/2022 C13</t>
  </si>
  <si>
    <t xml:space="preserve">Quartz L (SMA) 12/06/2022 C15</t>
  </si>
  <si>
    <t xml:space="preserve">Quartz L (SMA) 12/06/2022 C16</t>
  </si>
  <si>
    <t xml:space="preserve">Q_SMA_130</t>
  </si>
  <si>
    <t xml:space="preserve">Quartz L (SMA) 12/06/2022 C17</t>
  </si>
  <si>
    <t xml:space="preserve">Q_SMA_131</t>
  </si>
  <si>
    <t xml:space="preserve">Quartz L (SMA) 12/06/2022 C18</t>
  </si>
  <si>
    <t xml:space="preserve">Ulrik L (SMA) 02/27/2023 C1</t>
  </si>
  <si>
    <t xml:space="preserve">Ulrik L (SMA) 02/27/2023 C2</t>
  </si>
  <si>
    <t xml:space="preserve">Ulrik L (SMA) 02/27/2023 C3</t>
  </si>
  <si>
    <t xml:space="preserve">Ulrik L (SMA) 02/27/2023 C4</t>
  </si>
  <si>
    <t xml:space="preserve">Ulrik L (SMA) 02/27/2023 C5</t>
  </si>
  <si>
    <t xml:space="preserve">Ulrik L (SMA) 02/27/2023 C6</t>
  </si>
  <si>
    <t xml:space="preserve">Ulrik L (SMA) 02/27/2023 C7</t>
  </si>
  <si>
    <t xml:space="preserve">Ulrik L (SMA) 02/27/2023 C8</t>
  </si>
  <si>
    <t xml:space="preserve">Ulrik L (SMA) 02/27/2023 C9</t>
  </si>
  <si>
    <t xml:space="preserve">Ulrik L (SMA) 02/27/2023 C10</t>
  </si>
  <si>
    <t xml:space="preserve">Ulrik L (SMA) 02/27/2023 C11</t>
  </si>
  <si>
    <t xml:space="preserve">Ulrik L (SMA) 02/27/2023 C12</t>
  </si>
  <si>
    <t xml:space="preserve">Ulrik L (SMA) 02/27/2023 C13</t>
  </si>
  <si>
    <t xml:space="preserve">Ulrik L (SMA) 02/27/2023 C14</t>
  </si>
  <si>
    <t xml:space="preserve">Ulrik L (SMA) 02/27/2023 C15</t>
  </si>
  <si>
    <t xml:space="preserve">Ulrik L (SMA) 02/27/2023 C16</t>
  </si>
  <si>
    <t xml:space="preserve">Ulrik L (SMA) 03/07/2023 C1</t>
  </si>
  <si>
    <t xml:space="preserve">Ulrik L (SMA) 03/07/2023 C4</t>
  </si>
  <si>
    <t xml:space="preserve">Ulrik L (SMA) 03/07/2023 C5</t>
  </si>
  <si>
    <t xml:space="preserve">Ulrik L (SMA) 03/07/2023 C6</t>
  </si>
  <si>
    <t xml:space="preserve">Ulrik L (SMA) 03/07/2023 C8</t>
  </si>
  <si>
    <t xml:space="preserve">Ulrik  L (SMA) 03/14/2023 C2</t>
  </si>
  <si>
    <t xml:space="preserve">Ulrik  L (SMA) 03/14/2023 C3</t>
  </si>
  <si>
    <t xml:space="preserve">Ulrik  L (SMA) 03/14/2023 C4</t>
  </si>
  <si>
    <t xml:space="preserve">Ulrik  L (SMA) 03/14/2023 C5</t>
  </si>
  <si>
    <t xml:space="preserve">Ulrik  L (SMA) 03/14/2023 C7</t>
  </si>
  <si>
    <t xml:space="preserve">Ulrik  L (SMA) 03/14/2023 C8</t>
  </si>
  <si>
    <t xml:space="preserve">Ulrik  L (SMA) 03/14/2023 C9</t>
  </si>
  <si>
    <t xml:space="preserve">Ulrik  L (SMA) 03/14/2023 C11</t>
  </si>
  <si>
    <t xml:space="preserve">Ulrik  L (SMA) 03/14/2023 C13</t>
  </si>
  <si>
    <t xml:space="preserve">Ulrik  L (SMA) 03/14/2023 C14</t>
  </si>
  <si>
    <t xml:space="preserve">Ulrik  L (SMA) 03/14/2023 C15</t>
  </si>
  <si>
    <t xml:space="preserve">Ulrik  L (SMA) 03/14/2023 C16</t>
  </si>
  <si>
    <t xml:space="preserve">Ulrik  L (SMA) 03/14/2023 C17</t>
  </si>
  <si>
    <t xml:space="preserve">Ulrik  L (SMA) 03/14/2023 C19</t>
  </si>
  <si>
    <t xml:space="preserve">Ulrik  L (SMA) 03/14/2023 C20</t>
  </si>
  <si>
    <t xml:space="preserve">Ulrik L (SMA) 03/21/2023 C1</t>
  </si>
  <si>
    <t xml:space="preserve">Ulrik L (SMA) 03/21/2023 C2</t>
  </si>
  <si>
    <t xml:space="preserve">Ulrik L (SMA) 03/21/2023 C3</t>
  </si>
  <si>
    <t xml:space="preserve">Ulrik L (SMA) 03/21/2023 C4</t>
  </si>
  <si>
    <t xml:space="preserve">Ulrik L (SMA) 03/21/2023 C5</t>
  </si>
  <si>
    <t xml:space="preserve">Ulrik L (SMA) 03/21/2023 C7</t>
  </si>
  <si>
    <t xml:space="preserve">Ulrik L (SMA) 03/21/2023 C9</t>
  </si>
  <si>
    <t xml:space="preserve">Ulrik L (SMA) 03/21/2023 C10</t>
  </si>
  <si>
    <t xml:space="preserve">Ulrik L (SMA) 03/21/2023 C11</t>
  </si>
  <si>
    <t xml:space="preserve">Ulrik L (SMA) 03/21/2023 C13</t>
  </si>
  <si>
    <t xml:space="preserve">Ulrik L (SMA) 03/21/2023 C15</t>
  </si>
  <si>
    <t xml:space="preserve">Ulrik L (SMA) 03/21/2023 C16</t>
  </si>
  <si>
    <t xml:space="preserve">Ulrik L (SMA) 03/21/2023 C17</t>
  </si>
  <si>
    <t xml:space="preserve">Ulrik L (SMA) 03/21/2023 C18</t>
  </si>
  <si>
    <t xml:space="preserve">Ulrik L (SMA) 03/21/2023 C19</t>
  </si>
  <si>
    <t xml:space="preserve">Ulrik L (SMA) 03/21/2023 C20</t>
  </si>
  <si>
    <t xml:space="preserve">Ulrik L (SMA) 03/21/2023 C21</t>
  </si>
  <si>
    <t xml:space="preserve">Ulrik L (SMA) 03/21/2023 C24</t>
  </si>
  <si>
    <t xml:space="preserve">Ulrik L (SMA) 03/21/2023 C25</t>
  </si>
  <si>
    <t xml:space="preserve">Ulrik L (SMA) 03/28/2023 C1</t>
  </si>
  <si>
    <t xml:space="preserve">Ulrik L (SMA) 03/28/2023 C3</t>
  </si>
  <si>
    <t xml:space="preserve">Ulrik L (SMA) 03/28/2023 C4</t>
  </si>
  <si>
    <t xml:space="preserve">Ulrik L (SMA) 03/28/2023 C5</t>
  </si>
  <si>
    <t xml:space="preserve">Ulrik L (SMA) 03/28/2023 C6</t>
  </si>
  <si>
    <t xml:space="preserve">Ulrik L (SMA) 03/28/2023 C8</t>
  </si>
  <si>
    <t xml:space="preserve">Ulrik L (SMA) 03/28/2023 C10</t>
  </si>
  <si>
    <t xml:space="preserve">Ulrik L (SMA) 03/28/2023 C14</t>
  </si>
  <si>
    <t xml:space="preserve">Ulrik R (M1) 02/24/2023 C1</t>
  </si>
  <si>
    <t xml:space="preserve">Ulrik R (M1) 02/24/2023 C2</t>
  </si>
  <si>
    <t xml:space="preserve">Ulrik R (M1) 02/24/2023 C3</t>
  </si>
  <si>
    <t xml:space="preserve">Ulrik R (M1) 02/24/2023 C4</t>
  </si>
  <si>
    <t xml:space="preserve">Ulrik R (M1) 02/24/2023 C5</t>
  </si>
  <si>
    <t xml:space="preserve">Ulrik R (M1) 02/24/2023 C6</t>
  </si>
  <si>
    <t xml:space="preserve">Ulrik R (M1) 02/24/2023 C7</t>
  </si>
  <si>
    <t xml:space="preserve">Ulrik R (M1) 02/24/2023 C8</t>
  </si>
  <si>
    <t xml:space="preserve">Ulrik R (M1) 03/01/2023 C2</t>
  </si>
  <si>
    <t xml:space="preserve">Ulrik R (M1) 03/01/2023 C3</t>
  </si>
  <si>
    <t xml:space="preserve">Ulrik R (M1) 03/01/2023 C6</t>
  </si>
  <si>
    <t xml:space="preserve">Ulrik R (M1) 03/01/2023 C7</t>
  </si>
  <si>
    <t xml:space="preserve">Ulrik R (M1) 03/01/2023 C9</t>
  </si>
  <si>
    <t xml:space="preserve">Ulrik R (M1) 03/01/2023 C10</t>
  </si>
  <si>
    <t xml:space="preserve">Ulrik R (M1) 03/01/2023 C11</t>
  </si>
  <si>
    <t xml:space="preserve">Ulrik R (M1) 03/01/2023 C12</t>
  </si>
  <si>
    <t xml:space="preserve">Ulrik R (M1) 03/01/2023 C13</t>
  </si>
  <si>
    <t xml:space="preserve">Ulrik R (M1) 03/01/2023 C14</t>
  </si>
  <si>
    <t xml:space="preserve">Ulrik R (M1) 03/01/2023 C15</t>
  </si>
  <si>
    <t xml:space="preserve">Ulrik R (M1) 03/01/2023 C16</t>
  </si>
  <si>
    <t xml:space="preserve">Ulrik R (M1) 03/01/2023 C17</t>
  </si>
  <si>
    <t xml:space="preserve">Ulrik R (M1) 03/01/2023 C19</t>
  </si>
  <si>
    <t xml:space="preserve">Ulrik R (M1) 03/01/2023 C20</t>
  </si>
  <si>
    <t xml:space="preserve">Ulrik R (M1) 03/01/2023 C21</t>
  </si>
  <si>
    <t xml:space="preserve">Ulrik R (M1) 03/16/2023 C1</t>
  </si>
  <si>
    <t xml:space="preserve">Ulrik R (M1) 03/16/2023 C2</t>
  </si>
  <si>
    <t xml:space="preserve">Ulrik R (M1) 03/16/2023 C3</t>
  </si>
  <si>
    <t xml:space="preserve">Ulrik R (M1) 03/16/2023 C4</t>
  </si>
  <si>
    <t xml:space="preserve">Ulrik R (M1) 03/16/2023 C5</t>
  </si>
  <si>
    <t xml:space="preserve">Ulrik R (M1) 03/16/2023 C6</t>
  </si>
  <si>
    <t xml:space="preserve">Ulrik R (M1) 03/16/2023 C7</t>
  </si>
  <si>
    <t xml:space="preserve">Ulrik R (M1) 03/16/2023 C8</t>
  </si>
  <si>
    <t xml:space="preserve">Ulrik R (M1) 03/23/2023 C1</t>
  </si>
  <si>
    <t xml:space="preserve">Ulrik R (M1) 03/23/2023 C2</t>
  </si>
  <si>
    <t xml:space="preserve">Ulrik R (M1) 03/23/2023 C4</t>
  </si>
  <si>
    <t xml:space="preserve">Ulrik R (M1) 03/23/2023 C5</t>
  </si>
  <si>
    <t xml:space="preserve">Ulrik R (M1) 03/23/2023 C6</t>
  </si>
  <si>
    <t xml:space="preserve">Vader R (M1) 03/09/2023 C1</t>
  </si>
  <si>
    <t xml:space="preserve">Vader R (M1) 03/09/2023 C2</t>
  </si>
  <si>
    <t xml:space="preserve">Vader R (M1) 03/09/2023 C3</t>
  </si>
  <si>
    <t xml:space="preserve">Vader R (M1) 03/09/2023 C4</t>
  </si>
  <si>
    <t xml:space="preserve">Vader R (M1) 03/09/2023 C5</t>
  </si>
  <si>
    <t xml:space="preserve">Vader R (M1) 03/09/2023 C6</t>
  </si>
  <si>
    <t xml:space="preserve">Vader R (M1) 03/09/2023 C7</t>
  </si>
  <si>
    <t xml:space="preserve">Vader R (M1) 03/09/2023 C8</t>
  </si>
  <si>
    <t xml:space="preserve">Vader R (M1) 03/09/2023 C9</t>
  </si>
  <si>
    <t xml:space="preserve">Vader R (M1) 03/09/2023 C10</t>
  </si>
  <si>
    <t xml:space="preserve">Vader R (M1) 03/09/2023 C11</t>
  </si>
  <si>
    <t xml:space="preserve">Vader R (M1) 03/16/2023 C2</t>
  </si>
  <si>
    <t xml:space="preserve">Vader R (M1) 03/16/2023 C4</t>
  </si>
  <si>
    <t xml:space="preserve">Vader R (M1) 03/16/2023 C5</t>
  </si>
  <si>
    <t xml:space="preserve">Vader R (M1) 03/16/2023 C6</t>
  </si>
  <si>
    <t xml:space="preserve">Vader R (M1) 03/16/2023 C7</t>
  </si>
  <si>
    <t xml:space="preserve">Vader R (M1) 03/16/2023 C8</t>
  </si>
  <si>
    <t xml:space="preserve">Vader R (M1) 03/16/2023 C9</t>
  </si>
  <si>
    <t xml:space="preserve">Vader R (M1) 03/16/2023 C10</t>
  </si>
  <si>
    <t xml:space="preserve">Vader R (M1) 03/16/2023 C11</t>
  </si>
  <si>
    <t xml:space="preserve">Vader R (M1) 03/16/2023 C12</t>
  </si>
  <si>
    <t xml:space="preserve">Vader R (M1) 03/16/2023 C13</t>
  </si>
  <si>
    <t xml:space="preserve">Vader R (M1) 03/16/2023 C14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</si>
</sst>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"/>
    <numFmt numFmtId="167" formatCode="0.00E+00"/>
    <numFmt numFmtId="168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3.xml"/>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39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307" activePane="bottomLeft" state="frozen"/>
      <selection pane="topLeft" activeCell="A1" activeCellId="0" sqref="A1"/>
      <selection pane="bottomLeft" activeCell="E312" activeCellId="0" sqref="E312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1.71"/>
    <col collapsed="false" customWidth="true" hidden="false" outlineLevel="0" max="4" min="4" style="0" width="32.29"/>
    <col collapsed="false" customWidth="true" hidden="false" outlineLevel="0" max="5" min="5" style="1" width="28.86"/>
    <col collapsed="false" customWidth="true" hidden="false" outlineLevel="0" max="6" min="6" style="1" width="12.57"/>
    <col collapsed="false" customWidth="true" hidden="false" outlineLevel="0" max="8" min="8" style="1" width="16.43"/>
    <col collapsed="false" customWidth="true" hidden="false" outlineLevel="0" max="9" min="9" style="1" width="19.85"/>
    <col collapsed="false" customWidth="true" hidden="false" outlineLevel="0" max="10" min="10" style="0" width="28.29"/>
    <col collapsed="false" customWidth="true" hidden="false" outlineLevel="0" max="12" min="12" style="0" width="13.57"/>
    <col collapsed="false" customWidth="true" hidden="false" outlineLevel="0" max="13" min="13" style="0" width="11.14"/>
    <col collapsed="false" customWidth="true" hidden="false" outlineLevel="0" max="14" min="14" style="0" width="11.28"/>
    <col collapsed="false" customWidth="true" hidden="false" outlineLevel="0" max="22" min="15" style="0" width="13.14"/>
    <col collapsed="false" customWidth="true" hidden="false" outlineLevel="0" max="23" min="23" style="1" width="13.14"/>
    <col collapsed="false" customWidth="true" hidden="false" outlineLevel="0" max="24" min="24" style="0" width="11.57"/>
    <col collapsed="false" customWidth="true" hidden="false" outlineLevel="0" max="25" min="25" style="0" width="14.71"/>
    <col collapsed="false" customWidth="true" hidden="false" outlineLevel="0" max="26" min="26" style="0" width="12.28"/>
    <col collapsed="false" customWidth="true" hidden="false" outlineLevel="0" max="27" min="27" style="0" width="12.57"/>
    <col collapsed="false" customWidth="true" hidden="false" outlineLevel="0" max="35" min="28" style="0" width="14.28"/>
    <col collapsed="false" customWidth="true" hidden="false" outlineLevel="0" max="36" min="36" style="1" width="14.28"/>
    <col collapsed="false" customWidth="true" hidden="false" outlineLevel="0" max="38" min="37" style="0" width="17"/>
    <col collapsed="false" customWidth="true" hidden="false" outlineLevel="0" max="39" min="39" style="0" width="11.71"/>
    <col collapsed="false" customWidth="true" hidden="false" outlineLevel="0" max="40" min="40" style="0" width="11.57"/>
    <col collapsed="false" customWidth="true" hidden="false" outlineLevel="0" max="41" min="41" style="0" width="27.72"/>
    <col collapsed="false" customWidth="true" hidden="false" outlineLevel="0" max="42" min="42" style="0" width="53.85"/>
  </cols>
  <sheetData>
    <row r="1" s="6" customFormat="tru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21</v>
      </c>
      <c r="AJ1" s="5" t="s">
        <v>22</v>
      </c>
      <c r="AK1" s="3" t="s">
        <v>34</v>
      </c>
      <c r="AL1" s="3" t="s">
        <v>35</v>
      </c>
      <c r="AM1" s="3" t="s">
        <v>36</v>
      </c>
      <c r="AN1" s="6" t="s">
        <v>37</v>
      </c>
      <c r="AO1" s="6" t="s">
        <v>38</v>
      </c>
      <c r="AP1" s="3" t="s">
        <v>39</v>
      </c>
    </row>
    <row r="2" customFormat="false" ht="15" hidden="false" customHeight="false" outlineLevel="0" collapsed="false">
      <c r="A2" s="7" t="s">
        <v>40</v>
      </c>
      <c r="B2" s="1" t="s">
        <v>41</v>
      </c>
      <c r="C2" s="8" t="n">
        <v>44819</v>
      </c>
      <c r="D2" s="9" t="s">
        <v>42</v>
      </c>
      <c r="E2" s="9" t="s">
        <v>43</v>
      </c>
      <c r="F2" s="9" t="s">
        <v>44</v>
      </c>
      <c r="G2" s="1" t="s">
        <v>45</v>
      </c>
      <c r="H2" s="1" t="s">
        <v>46</v>
      </c>
      <c r="I2" s="1" t="n">
        <v>1</v>
      </c>
      <c r="J2" s="1" t="str">
        <f aca="false">A2&amp;" "&amp;B2&amp;" "&amp;TEXT(C2,"mm/dd/yyyy")&amp;" "&amp;G2</f>
        <v>Quartz L (SMA) 09/15/2022 C1</v>
      </c>
      <c r="K2" s="10" t="n">
        <v>0.296762684675398</v>
      </c>
      <c r="L2" s="10" t="n">
        <v>4.09084165921788</v>
      </c>
      <c r="M2" s="10" t="n">
        <v>3.27754264606742</v>
      </c>
      <c r="N2" s="10" t="n">
        <v>8.69941853150456</v>
      </c>
      <c r="O2" s="10" t="n">
        <v>0.099864000000025</v>
      </c>
      <c r="P2" s="11" t="n">
        <v>0.0998630000000276</v>
      </c>
      <c r="Q2" s="11" t="n">
        <v>0.898772000000008</v>
      </c>
      <c r="R2" s="11" t="n">
        <v>0.0998629999999992</v>
      </c>
      <c r="S2" s="11" t="n">
        <v>10.3558451000001</v>
      </c>
      <c r="T2" s="11" t="n">
        <v>0.0998629999990044</v>
      </c>
      <c r="U2" s="11" t="n">
        <v>57.721105</v>
      </c>
      <c r="V2" s="11" t="n">
        <v>265.425029387264</v>
      </c>
      <c r="W2" s="12" t="n">
        <f aca="false">V2/100</f>
        <v>2.65425029387264</v>
      </c>
      <c r="X2" s="13" t="n">
        <v>0.240017697157394</v>
      </c>
      <c r="Y2" s="13" t="n">
        <v>3.73487928110599</v>
      </c>
      <c r="Z2" s="13" t="n">
        <v>3.9110411712963</v>
      </c>
      <c r="AA2" s="13" t="n">
        <v>11.7787943482034</v>
      </c>
      <c r="AB2" s="13" t="n">
        <v>0.0999630000001162</v>
      </c>
      <c r="AC2" s="14" t="n">
        <v>0.0999629999998888</v>
      </c>
      <c r="AD2" s="14" t="n">
        <v>1.64938449999988</v>
      </c>
      <c r="AE2" s="14" t="n">
        <v>0.099962000000005</v>
      </c>
      <c r="AF2" s="14" t="n">
        <v>10.6460289</v>
      </c>
      <c r="AG2" s="14" t="n">
        <v>0.0999619999997776</v>
      </c>
      <c r="AH2" s="14" t="n">
        <v>84.9683060000002</v>
      </c>
      <c r="AI2" s="14" t="n">
        <v>301.167741077482</v>
      </c>
      <c r="AJ2" s="15" t="n">
        <f aca="false">AI2/100</f>
        <v>3.01167741077482</v>
      </c>
      <c r="AK2" s="1" t="n">
        <v>111</v>
      </c>
      <c r="AL2" s="1" t="n">
        <v>78</v>
      </c>
      <c r="AM2" s="0" t="n">
        <v>29</v>
      </c>
      <c r="AN2" s="0" t="n">
        <v>39</v>
      </c>
      <c r="AO2" s="0" t="n">
        <v>1</v>
      </c>
    </row>
    <row r="3" customFormat="false" ht="15" hidden="false" customHeight="false" outlineLevel="0" collapsed="false">
      <c r="A3" s="7" t="s">
        <v>40</v>
      </c>
      <c r="B3" s="1" t="s">
        <v>41</v>
      </c>
      <c r="C3" s="8" t="n">
        <v>44819</v>
      </c>
      <c r="D3" s="9" t="s">
        <v>42</v>
      </c>
      <c r="E3" s="9" t="s">
        <v>43</v>
      </c>
      <c r="F3" s="9" t="s">
        <v>47</v>
      </c>
      <c r="G3" s="1" t="s">
        <v>48</v>
      </c>
      <c r="H3" s="16" t="s">
        <v>49</v>
      </c>
      <c r="I3" s="16" t="n">
        <v>1</v>
      </c>
      <c r="J3" s="1" t="str">
        <f aca="false">A3&amp;" "&amp;B3&amp;" "&amp;TEXT(C3,"mm/dd/yyyy")&amp;" "&amp;G3</f>
        <v>Quartz L (SMA) 09/15/2022 C2</v>
      </c>
      <c r="K3" s="10" t="n">
        <v>0</v>
      </c>
      <c r="L3" s="10" t="s">
        <v>50</v>
      </c>
      <c r="M3" s="10" t="s">
        <v>50</v>
      </c>
      <c r="N3" s="10" t="s">
        <v>50</v>
      </c>
      <c r="O3" s="10" t="s">
        <v>50</v>
      </c>
      <c r="P3" s="11" t="s">
        <v>50</v>
      </c>
      <c r="Q3" s="11" t="s">
        <v>50</v>
      </c>
      <c r="R3" s="11" t="s">
        <v>50</v>
      </c>
      <c r="S3" s="11" t="s">
        <v>50</v>
      </c>
      <c r="T3" s="11" t="s">
        <v>50</v>
      </c>
      <c r="U3" s="11" t="s">
        <v>50</v>
      </c>
      <c r="V3" s="11" t="s">
        <v>50</v>
      </c>
      <c r="W3" s="11" t="s">
        <v>50</v>
      </c>
      <c r="X3" s="13" t="n">
        <v>0.0110607233713085</v>
      </c>
      <c r="Y3" s="13" t="n">
        <v>3.4236677</v>
      </c>
      <c r="Z3" s="13" t="n">
        <v>67.8191477777778</v>
      </c>
      <c r="AA3" s="13" t="n">
        <v>112.675075035842</v>
      </c>
      <c r="AB3" s="13" t="n">
        <v>2.29914199999985</v>
      </c>
      <c r="AC3" s="14" t="n">
        <v>0.32487825000004</v>
      </c>
      <c r="AD3" s="14" t="n">
        <v>113.157792</v>
      </c>
      <c r="AE3" s="14" t="n">
        <v>0.0999630000001162</v>
      </c>
      <c r="AF3" s="14" t="n">
        <v>264.3014154</v>
      </c>
      <c r="AG3" s="14" t="n">
        <v>0.0999630000001162</v>
      </c>
      <c r="AH3" s="14" t="n">
        <v>316.881803</v>
      </c>
      <c r="AI3" s="14" t="n">
        <v>166.140505635729</v>
      </c>
      <c r="AJ3" s="15" t="n">
        <f aca="false">AI3/100</f>
        <v>1.66140505635729</v>
      </c>
      <c r="AK3" s="1" t="n">
        <v>111</v>
      </c>
      <c r="AL3" s="1" t="n">
        <v>78</v>
      </c>
      <c r="AM3" s="0" t="n">
        <v>27</v>
      </c>
      <c r="AN3" s="0" t="n">
        <v>66</v>
      </c>
      <c r="AO3" s="0" t="n">
        <v>1</v>
      </c>
    </row>
    <row r="4" customFormat="false" ht="15" hidden="false" customHeight="false" outlineLevel="0" collapsed="false">
      <c r="A4" s="7" t="s">
        <v>40</v>
      </c>
      <c r="B4" s="1" t="s">
        <v>41</v>
      </c>
      <c r="C4" s="8" t="n">
        <v>44819</v>
      </c>
      <c r="D4" s="9" t="s">
        <v>42</v>
      </c>
      <c r="E4" s="9" t="s">
        <v>43</v>
      </c>
      <c r="F4" s="9" t="s">
        <v>51</v>
      </c>
      <c r="G4" s="1" t="s">
        <v>52</v>
      </c>
      <c r="H4" s="16" t="s">
        <v>53</v>
      </c>
      <c r="I4" s="16" t="n">
        <v>1</v>
      </c>
      <c r="J4" s="1" t="str">
        <f aca="false">A4&amp;" "&amp;B4&amp;" "&amp;TEXT(C4,"mm/dd/yyyy")&amp;" "&amp;G4</f>
        <v>Quartz L (SMA) 09/15/2022 C3</v>
      </c>
      <c r="K4" s="10" t="n">
        <v>0.00497367627947594</v>
      </c>
      <c r="L4" s="10" t="n">
        <v>3.30984833333333</v>
      </c>
      <c r="M4" s="10" t="n">
        <v>5.242834</v>
      </c>
      <c r="N4" s="10" t="n">
        <v>7.27325792487796</v>
      </c>
      <c r="O4" s="10" t="n">
        <v>5.242834</v>
      </c>
      <c r="P4" s="11" t="n">
        <v>0.0998639999999966</v>
      </c>
      <c r="Q4" s="11" t="n">
        <v>10.385804</v>
      </c>
      <c r="R4" s="11" t="n">
        <v>0.0998639999999966</v>
      </c>
      <c r="S4" s="11" t="n">
        <v>10.385804</v>
      </c>
      <c r="T4" s="11" t="n">
        <v>0.0998639999999966</v>
      </c>
      <c r="U4" s="11" t="n">
        <v>10.385804</v>
      </c>
      <c r="V4" s="11" t="n">
        <v>138.727602759843</v>
      </c>
      <c r="W4" s="12" t="n">
        <f aca="false">V4/100</f>
        <v>1.38727602759843</v>
      </c>
      <c r="X4" s="13" t="n">
        <v>0.0022121446742617</v>
      </c>
      <c r="Y4" s="13" t="n">
        <v>3.7307845</v>
      </c>
      <c r="Z4" s="13" t="n">
        <v>0.199924999999894</v>
      </c>
      <c r="AA4" s="13" t="n">
        <v>0</v>
      </c>
      <c r="AB4" s="13" t="n">
        <v>0.199924999999894</v>
      </c>
      <c r="AC4" s="14" t="n">
        <v>0.199924999999894</v>
      </c>
      <c r="AD4" s="14" t="n">
        <v>0.199924999999894</v>
      </c>
      <c r="AE4" s="14" t="n">
        <v>0.199924999999894</v>
      </c>
      <c r="AF4" s="14" t="n">
        <v>0.199924999999894</v>
      </c>
      <c r="AG4" s="14" t="n">
        <v>0.199924999999894</v>
      </c>
      <c r="AH4" s="14" t="n">
        <v>0.199924999999894</v>
      </c>
      <c r="AI4" s="14" t="n">
        <v>0</v>
      </c>
      <c r="AJ4" s="15" t="n">
        <f aca="false">AI4/100</f>
        <v>0</v>
      </c>
      <c r="AK4" s="1" t="n">
        <v>111</v>
      </c>
      <c r="AL4" s="1" t="n">
        <v>78</v>
      </c>
      <c r="AM4" s="0" t="n">
        <v>139</v>
      </c>
      <c r="AN4" s="0" t="n">
        <v>35</v>
      </c>
      <c r="AO4" s="0" t="n">
        <v>1</v>
      </c>
    </row>
    <row r="5" customFormat="false" ht="15" hidden="false" customHeight="false" outlineLevel="0" collapsed="false">
      <c r="A5" s="7" t="s">
        <v>40</v>
      </c>
      <c r="B5" s="1" t="s">
        <v>41</v>
      </c>
      <c r="C5" s="8" t="n">
        <v>44819</v>
      </c>
      <c r="D5" s="9" t="s">
        <v>42</v>
      </c>
      <c r="E5" s="9" t="s">
        <v>43</v>
      </c>
      <c r="F5" s="9" t="s">
        <v>54</v>
      </c>
      <c r="G5" s="1" t="s">
        <v>55</v>
      </c>
      <c r="H5" s="1" t="s">
        <v>56</v>
      </c>
      <c r="I5" s="1" t="n">
        <v>1</v>
      </c>
      <c r="J5" s="1" t="str">
        <f aca="false">A5&amp;" "&amp;B5&amp;" "&amp;TEXT(C5,"mm/dd/yyyy")&amp;" "&amp;G5</f>
        <v>Quartz L (SMA) 09/15/2022 C4</v>
      </c>
      <c r="K5" s="10" t="n">
        <v>0</v>
      </c>
      <c r="L5" s="10" t="s">
        <v>50</v>
      </c>
      <c r="M5" s="10" t="s">
        <v>50</v>
      </c>
      <c r="N5" s="10" t="s">
        <v>50</v>
      </c>
      <c r="O5" s="10" t="s">
        <v>50</v>
      </c>
      <c r="P5" s="11" t="s">
        <v>50</v>
      </c>
      <c r="Q5" s="11" t="s">
        <v>50</v>
      </c>
      <c r="R5" s="11" t="s">
        <v>50</v>
      </c>
      <c r="S5" s="11" t="s">
        <v>50</v>
      </c>
      <c r="T5" s="11" t="s">
        <v>50</v>
      </c>
      <c r="U5" s="11" t="s">
        <v>50</v>
      </c>
      <c r="V5" s="11" t="s">
        <v>50</v>
      </c>
      <c r="W5" s="11" t="s">
        <v>50</v>
      </c>
      <c r="X5" s="13" t="n">
        <v>0.00553036168565424</v>
      </c>
      <c r="Y5" s="13" t="n">
        <v>2.777929</v>
      </c>
      <c r="Z5" s="13" t="n">
        <v>1.62439424999997</v>
      </c>
      <c r="AA5" s="13" t="n">
        <v>1.45175535476207</v>
      </c>
      <c r="AB5" s="13" t="n">
        <v>0.94964600000003</v>
      </c>
      <c r="AC5" s="14" t="n">
        <v>0.849682999999914</v>
      </c>
      <c r="AD5" s="14" t="n">
        <v>2.39910550000002</v>
      </c>
      <c r="AE5" s="14" t="n">
        <v>0.799701999999797</v>
      </c>
      <c r="AF5" s="14" t="n">
        <v>3.79858300000001</v>
      </c>
      <c r="AG5" s="14" t="n">
        <v>0.799701999999797</v>
      </c>
      <c r="AH5" s="14" t="n">
        <v>3.79858300000001</v>
      </c>
      <c r="AI5" s="14" t="n">
        <v>89.3721062335761</v>
      </c>
      <c r="AJ5" s="15" t="n">
        <f aca="false">AI5/100</f>
        <v>0.893721062335761</v>
      </c>
      <c r="AK5" s="1" t="n">
        <v>111</v>
      </c>
      <c r="AL5" s="1" t="n">
        <v>78</v>
      </c>
      <c r="AM5" s="0" t="n">
        <v>188</v>
      </c>
      <c r="AN5" s="0" t="n">
        <v>63</v>
      </c>
      <c r="AO5" s="0" t="n">
        <v>1</v>
      </c>
    </row>
    <row r="6" customFormat="false" ht="15" hidden="false" customHeight="false" outlineLevel="0" collapsed="false">
      <c r="A6" s="7" t="s">
        <v>40</v>
      </c>
      <c r="B6" s="1" t="s">
        <v>41</v>
      </c>
      <c r="C6" s="8" t="n">
        <v>44819</v>
      </c>
      <c r="D6" s="9" t="s">
        <v>42</v>
      </c>
      <c r="E6" s="9" t="s">
        <v>43</v>
      </c>
      <c r="F6" s="9" t="s">
        <v>57</v>
      </c>
      <c r="G6" s="1" t="s">
        <v>58</v>
      </c>
      <c r="H6" s="1" t="s">
        <v>59</v>
      </c>
      <c r="I6" s="1" t="n">
        <v>1</v>
      </c>
      <c r="J6" s="1" t="str">
        <f aca="false">A6&amp;" "&amp;B6&amp;" "&amp;TEXT(C6,"mm/dd/yyyy")&amp;" "&amp;G6</f>
        <v>Quartz L (SMA) 09/15/2022 C5</v>
      </c>
      <c r="K6" s="10" t="n">
        <v>0.218841756296942</v>
      </c>
      <c r="L6" s="10" t="n">
        <v>4.27033415909091</v>
      </c>
      <c r="M6" s="10" t="n">
        <v>4.08754281679389</v>
      </c>
      <c r="N6" s="10" t="n">
        <v>19.2469034091568</v>
      </c>
      <c r="O6" s="10" t="n">
        <v>0.0998640000000002</v>
      </c>
      <c r="P6" s="11" t="n">
        <v>0.0998630000000276</v>
      </c>
      <c r="Q6" s="11" t="n">
        <v>0.299590750000001</v>
      </c>
      <c r="R6" s="11" t="n">
        <v>0.0998629999999992</v>
      </c>
      <c r="S6" s="11" t="n">
        <v>3.21560500000001</v>
      </c>
      <c r="T6" s="11" t="n">
        <v>0.0998629999990044</v>
      </c>
      <c r="U6" s="11" t="n">
        <v>148.796621</v>
      </c>
      <c r="V6" s="11" t="n">
        <v>470.867322296415</v>
      </c>
      <c r="W6" s="12" t="n">
        <f aca="false">V6/100</f>
        <v>4.70867322296415</v>
      </c>
      <c r="X6" s="13" t="n">
        <v>0.151531910186926</v>
      </c>
      <c r="Y6" s="13" t="n">
        <v>4.04298462773723</v>
      </c>
      <c r="Z6" s="13" t="n">
        <v>6.16755242647059</v>
      </c>
      <c r="AA6" s="13" t="n">
        <v>19.9757134370626</v>
      </c>
      <c r="AB6" s="13" t="n">
        <v>0.0999630000001162</v>
      </c>
      <c r="AC6" s="14" t="n">
        <v>0.0999629999998888</v>
      </c>
      <c r="AD6" s="14" t="n">
        <v>0.74972050000008</v>
      </c>
      <c r="AE6" s="14" t="n">
        <v>0.099962000000005</v>
      </c>
      <c r="AF6" s="14" t="n">
        <v>16.8936990999999</v>
      </c>
      <c r="AG6" s="14" t="n">
        <v>0.0999619999997776</v>
      </c>
      <c r="AH6" s="14" t="n">
        <v>160.939968</v>
      </c>
      <c r="AI6" s="14" t="n">
        <v>323.883966536362</v>
      </c>
      <c r="AJ6" s="15" t="n">
        <f aca="false">AI6/100</f>
        <v>3.23883966536362</v>
      </c>
      <c r="AK6" s="1" t="n">
        <v>111</v>
      </c>
      <c r="AL6" s="1" t="n">
        <v>78</v>
      </c>
      <c r="AM6" s="0" t="n">
        <v>259</v>
      </c>
      <c r="AN6" s="0" t="n">
        <v>64</v>
      </c>
      <c r="AO6" s="0" t="n">
        <v>1</v>
      </c>
    </row>
    <row r="7" customFormat="false" ht="15" hidden="false" customHeight="false" outlineLevel="0" collapsed="false">
      <c r="A7" s="7" t="s">
        <v>40</v>
      </c>
      <c r="B7" s="1" t="s">
        <v>41</v>
      </c>
      <c r="C7" s="8" t="n">
        <v>44819</v>
      </c>
      <c r="D7" s="9" t="s">
        <v>42</v>
      </c>
      <c r="E7" s="9" t="s">
        <v>43</v>
      </c>
      <c r="F7" s="9" t="s">
        <v>60</v>
      </c>
      <c r="G7" s="1" t="s">
        <v>61</v>
      </c>
      <c r="H7" s="16" t="s">
        <v>62</v>
      </c>
      <c r="I7" s="16" t="n">
        <v>1</v>
      </c>
      <c r="J7" s="1" t="str">
        <f aca="false">A7&amp;" "&amp;B7&amp;" "&amp;TEXT(C7,"mm/dd/yyyy")&amp;" "&amp;G7</f>
        <v>Quartz L (SMA) 09/15/2022 C6</v>
      </c>
      <c r="K7" s="10" t="n">
        <v>0.0513946548879181</v>
      </c>
      <c r="L7" s="10" t="n">
        <v>3.52178022580645</v>
      </c>
      <c r="M7" s="10" t="n">
        <v>19.2503548</v>
      </c>
      <c r="N7" s="10" t="n">
        <v>41.3953086817688</v>
      </c>
      <c r="O7" s="10" t="n">
        <v>4.39399500000001</v>
      </c>
      <c r="P7" s="11" t="n">
        <v>0.099864000000025</v>
      </c>
      <c r="Q7" s="11" t="n">
        <v>20.472019</v>
      </c>
      <c r="R7" s="11" t="n">
        <v>0.0998629999999849</v>
      </c>
      <c r="S7" s="11" t="n">
        <v>51.7292955</v>
      </c>
      <c r="T7" s="11" t="n">
        <v>0.0998629999999707</v>
      </c>
      <c r="U7" s="11" t="n">
        <v>212.709263</v>
      </c>
      <c r="V7" s="11" t="n">
        <v>215.036601204715</v>
      </c>
      <c r="W7" s="12" t="n">
        <f aca="false">V7/100</f>
        <v>2.15036601204715</v>
      </c>
      <c r="X7" s="13" t="n">
        <v>0.0287578807654021</v>
      </c>
      <c r="Y7" s="13" t="n">
        <v>3.49078996153846</v>
      </c>
      <c r="Z7" s="13" t="n">
        <v>24.49886184</v>
      </c>
      <c r="AA7" s="13" t="n">
        <v>57.1583011922675</v>
      </c>
      <c r="AB7" s="13" t="n">
        <v>0.199926000000005</v>
      </c>
      <c r="AC7" s="14" t="n">
        <v>0.0999630000001162</v>
      </c>
      <c r="AD7" s="14" t="n">
        <v>28.0395412500001</v>
      </c>
      <c r="AE7" s="14" t="n">
        <v>0.099962000000005</v>
      </c>
      <c r="AF7" s="14" t="n">
        <v>67.074981</v>
      </c>
      <c r="AG7" s="14" t="n">
        <v>0.099962000000005</v>
      </c>
      <c r="AH7" s="14" t="n">
        <v>270.599066</v>
      </c>
      <c r="AI7" s="14" t="n">
        <v>233.310027076211</v>
      </c>
      <c r="AJ7" s="15" t="n">
        <f aca="false">AI7/100</f>
        <v>2.33310027076211</v>
      </c>
      <c r="AK7" s="1" t="n">
        <v>111</v>
      </c>
      <c r="AL7" s="1" t="n">
        <v>78</v>
      </c>
      <c r="AM7" s="0" t="n">
        <v>251</v>
      </c>
      <c r="AN7" s="0" t="n">
        <v>48</v>
      </c>
      <c r="AO7" s="0" t="n">
        <v>1</v>
      </c>
    </row>
    <row r="8" customFormat="false" ht="15" hidden="false" customHeight="false" outlineLevel="0" collapsed="false">
      <c r="A8" s="7" t="s">
        <v>40</v>
      </c>
      <c r="B8" s="1" t="s">
        <v>41</v>
      </c>
      <c r="C8" s="8" t="n">
        <v>44819</v>
      </c>
      <c r="D8" s="9" t="s">
        <v>42</v>
      </c>
      <c r="E8" s="9" t="s">
        <v>43</v>
      </c>
      <c r="F8" s="9" t="s">
        <v>63</v>
      </c>
      <c r="G8" s="1" t="s">
        <v>64</v>
      </c>
      <c r="H8" s="1" t="s">
        <v>65</v>
      </c>
      <c r="I8" s="1" t="n">
        <v>1</v>
      </c>
      <c r="J8" s="1" t="str">
        <f aca="false">A8&amp;" "&amp;B8&amp;" "&amp;TEXT(C8,"mm/dd/yyyy")&amp;" "&amp;G8</f>
        <v>Quartz L (SMA) 09/15/2022 C7</v>
      </c>
      <c r="K8" s="10" t="n">
        <v>0.00165789209315865</v>
      </c>
      <c r="L8" s="10" t="n">
        <v>2.587754</v>
      </c>
      <c r="M8" s="10" t="s">
        <v>50</v>
      </c>
      <c r="N8" s="10" t="s">
        <v>50</v>
      </c>
      <c r="O8" s="10" t="s">
        <v>50</v>
      </c>
      <c r="P8" s="11" t="s">
        <v>50</v>
      </c>
      <c r="Q8" s="11" t="s">
        <v>50</v>
      </c>
      <c r="R8" s="11" t="s">
        <v>50</v>
      </c>
      <c r="S8" s="11" t="s">
        <v>50</v>
      </c>
      <c r="T8" s="11" t="s">
        <v>50</v>
      </c>
      <c r="U8" s="11" t="s">
        <v>50</v>
      </c>
      <c r="V8" s="11" t="s">
        <v>50</v>
      </c>
      <c r="W8" s="11" t="s">
        <v>50</v>
      </c>
      <c r="X8" s="13" t="n">
        <v>0.036500387125318</v>
      </c>
      <c r="Y8" s="13" t="n">
        <v>3.60497372727273</v>
      </c>
      <c r="Z8" s="13" t="n">
        <v>17.1404815625</v>
      </c>
      <c r="AA8" s="13" t="n">
        <v>84.7454939873067</v>
      </c>
      <c r="AB8" s="13" t="n">
        <v>0.349869499999954</v>
      </c>
      <c r="AC8" s="14" t="n">
        <v>0.0999630000001162</v>
      </c>
      <c r="AD8" s="14" t="n">
        <v>1.39947800000004</v>
      </c>
      <c r="AE8" s="14" t="n">
        <v>0.0999626999999236</v>
      </c>
      <c r="AF8" s="14" t="n">
        <v>5.61790450000003</v>
      </c>
      <c r="AG8" s="14" t="n">
        <v>0.099962000000005</v>
      </c>
      <c r="AH8" s="14" t="n">
        <v>480.020951</v>
      </c>
      <c r="AI8" s="14" t="n">
        <v>494.41722905098</v>
      </c>
      <c r="AJ8" s="15" t="n">
        <f aca="false">AI8/100</f>
        <v>4.9441722905098</v>
      </c>
      <c r="AK8" s="1" t="n">
        <v>111</v>
      </c>
      <c r="AL8" s="1" t="n">
        <v>78</v>
      </c>
      <c r="AM8" s="0" t="n">
        <v>246</v>
      </c>
      <c r="AN8" s="0" t="n">
        <v>62</v>
      </c>
      <c r="AO8" s="0" t="n">
        <v>1</v>
      </c>
    </row>
    <row r="9" customFormat="false" ht="15" hidden="false" customHeight="false" outlineLevel="0" collapsed="false">
      <c r="A9" s="7" t="s">
        <v>40</v>
      </c>
      <c r="B9" s="1" t="s">
        <v>41</v>
      </c>
      <c r="C9" s="8" t="n">
        <v>44819</v>
      </c>
      <c r="D9" s="9" t="s">
        <v>42</v>
      </c>
      <c r="E9" s="9" t="s">
        <v>43</v>
      </c>
      <c r="F9" s="9" t="s">
        <v>66</v>
      </c>
      <c r="G9" s="1" t="s">
        <v>67</v>
      </c>
      <c r="H9" s="16" t="s">
        <v>68</v>
      </c>
      <c r="I9" s="16" t="n">
        <v>1</v>
      </c>
      <c r="J9" s="1" t="str">
        <f aca="false">A9&amp;" "&amp;B9&amp;" "&amp;TEXT(C9,"mm/dd/yyyy")&amp;" "&amp;G9</f>
        <v>Quartz L (SMA) 09/15/2022 C8</v>
      </c>
      <c r="K9" s="10" t="n">
        <v>0</v>
      </c>
      <c r="L9" s="10" t="s">
        <v>50</v>
      </c>
      <c r="M9" s="10" t="s">
        <v>50</v>
      </c>
      <c r="N9" s="10" t="s">
        <v>50</v>
      </c>
      <c r="O9" s="10" t="s">
        <v>50</v>
      </c>
      <c r="P9" s="11" t="s">
        <v>50</v>
      </c>
      <c r="Q9" s="11" t="s">
        <v>50</v>
      </c>
      <c r="R9" s="11" t="s">
        <v>50</v>
      </c>
      <c r="S9" s="11" t="s">
        <v>50</v>
      </c>
      <c r="T9" s="11" t="s">
        <v>50</v>
      </c>
      <c r="U9" s="11" t="s">
        <v>50</v>
      </c>
      <c r="V9" s="11" t="s">
        <v>50</v>
      </c>
      <c r="W9" s="11" t="s">
        <v>50</v>
      </c>
      <c r="X9" s="13" t="n">
        <v>0.00995465103417764</v>
      </c>
      <c r="Y9" s="13" t="n">
        <v>2.89651177777778</v>
      </c>
      <c r="Z9" s="13" t="n">
        <v>75.296914</v>
      </c>
      <c r="AA9" s="13" t="n">
        <v>96.1467716781198</v>
      </c>
      <c r="AB9" s="13" t="n">
        <v>31.238348</v>
      </c>
      <c r="AC9" s="14" t="n">
        <v>6.49757699999998</v>
      </c>
      <c r="AD9" s="14" t="n">
        <v>125.4532055</v>
      </c>
      <c r="AE9" s="14" t="n">
        <v>0.199925300000086</v>
      </c>
      <c r="AF9" s="14" t="n">
        <v>233.7827977</v>
      </c>
      <c r="AG9" s="14" t="n">
        <v>0.199925000000121</v>
      </c>
      <c r="AH9" s="14" t="n">
        <v>275.797126</v>
      </c>
      <c r="AI9" s="14" t="n">
        <v>127.690188841099</v>
      </c>
      <c r="AJ9" s="15" t="n">
        <f aca="false">AI9/100</f>
        <v>1.27690188841099</v>
      </c>
      <c r="AK9" s="1" t="n">
        <v>111</v>
      </c>
      <c r="AL9" s="1" t="n">
        <v>78</v>
      </c>
      <c r="AM9" s="0" t="n">
        <v>51</v>
      </c>
      <c r="AN9" s="0" t="n">
        <v>81</v>
      </c>
      <c r="AO9" s="0" t="n">
        <v>1</v>
      </c>
    </row>
    <row r="10" customFormat="false" ht="15" hidden="false" customHeight="false" outlineLevel="0" collapsed="false">
      <c r="A10" s="7" t="s">
        <v>40</v>
      </c>
      <c r="B10" s="1" t="s">
        <v>41</v>
      </c>
      <c r="C10" s="8" t="n">
        <v>44819</v>
      </c>
      <c r="D10" s="9" t="s">
        <v>42</v>
      </c>
      <c r="E10" s="9" t="s">
        <v>43</v>
      </c>
      <c r="F10" s="9" t="s">
        <v>69</v>
      </c>
      <c r="G10" s="1" t="s">
        <v>70</v>
      </c>
      <c r="H10" s="1" t="s">
        <v>71</v>
      </c>
      <c r="I10" s="1" t="n">
        <v>1</v>
      </c>
      <c r="J10" s="1" t="str">
        <f aca="false">A10&amp;" "&amp;B10&amp;" "&amp;TEXT(C10,"mm/dd/yyyy")&amp;" "&amp;G10</f>
        <v>Quartz L (SMA) 09/15/2022 C9</v>
      </c>
      <c r="K10" s="10" t="n">
        <v>0.0447630865152835</v>
      </c>
      <c r="L10" s="10" t="n">
        <v>5.13243833333334</v>
      </c>
      <c r="M10" s="10" t="n">
        <v>18.2673394615385</v>
      </c>
      <c r="N10" s="10" t="n">
        <v>71.501236288185</v>
      </c>
      <c r="O10" s="10" t="n">
        <v>0.099864000000025</v>
      </c>
      <c r="P10" s="11" t="n">
        <v>0.0998639999999114</v>
      </c>
      <c r="Q10" s="11" t="n">
        <v>0.499318000000017</v>
      </c>
      <c r="R10" s="11" t="n">
        <v>0.0998630000000276</v>
      </c>
      <c r="S10" s="11" t="n">
        <v>20.9114178</v>
      </c>
      <c r="T10" s="11" t="n">
        <v>0.0998629999990044</v>
      </c>
      <c r="U10" s="11" t="n">
        <v>358.310252</v>
      </c>
      <c r="V10" s="11" t="n">
        <v>391.415709106022</v>
      </c>
      <c r="W10" s="12" t="n">
        <f aca="false">V10/100</f>
        <v>3.91415709106022</v>
      </c>
      <c r="X10" s="13" t="n">
        <v>0.036500387125318</v>
      </c>
      <c r="Y10" s="13" t="n">
        <v>4.04162354545455</v>
      </c>
      <c r="Z10" s="13" t="n">
        <v>13.31690775</v>
      </c>
      <c r="AA10" s="13" t="n">
        <v>55.2142567382826</v>
      </c>
      <c r="AB10" s="13" t="n">
        <v>0.249906999999894</v>
      </c>
      <c r="AC10" s="14" t="n">
        <v>0.0999630000001162</v>
      </c>
      <c r="AD10" s="14" t="n">
        <v>1.14957049999998</v>
      </c>
      <c r="AE10" s="14" t="n">
        <v>0.099962000000005</v>
      </c>
      <c r="AF10" s="14" t="n">
        <v>17.6234264000001</v>
      </c>
      <c r="AG10" s="14" t="n">
        <v>0.099962000000005</v>
      </c>
      <c r="AH10" s="14" t="n">
        <v>310.884039</v>
      </c>
      <c r="AI10" s="14" t="n">
        <v>414.617700856887</v>
      </c>
      <c r="AJ10" s="15" t="n">
        <f aca="false">AI10/100</f>
        <v>4.14617700856887</v>
      </c>
      <c r="AK10" s="1" t="n">
        <v>111</v>
      </c>
      <c r="AL10" s="1" t="n">
        <v>78</v>
      </c>
      <c r="AM10" s="0" t="n">
        <v>83</v>
      </c>
      <c r="AN10" s="0" t="n">
        <v>109</v>
      </c>
      <c r="AO10" s="0" t="n">
        <v>1</v>
      </c>
    </row>
    <row r="11" customFormat="false" ht="15" hidden="false" customHeight="false" outlineLevel="0" collapsed="false">
      <c r="A11" s="7" t="s">
        <v>40</v>
      </c>
      <c r="B11" s="1" t="s">
        <v>41</v>
      </c>
      <c r="C11" s="8" t="n">
        <v>44819</v>
      </c>
      <c r="D11" s="9" t="s">
        <v>42</v>
      </c>
      <c r="E11" s="9" t="s">
        <v>43</v>
      </c>
      <c r="F11" s="9" t="s">
        <v>72</v>
      </c>
      <c r="G11" s="1" t="s">
        <v>54</v>
      </c>
      <c r="H11" s="1" t="s">
        <v>73</v>
      </c>
      <c r="I11" s="1" t="n">
        <v>1</v>
      </c>
      <c r="J11" s="1" t="str">
        <f aca="false">A11&amp;" "&amp;B11&amp;" "&amp;TEXT(C11,"mm/dd/yyyy")&amp;" "&amp;G11</f>
        <v>Quartz L (SMA) 09/15/2022 C10</v>
      </c>
      <c r="K11" s="10" t="n">
        <v>0.0165789209315865</v>
      </c>
      <c r="L11" s="10" t="n">
        <v>5.7284199</v>
      </c>
      <c r="M11" s="10" t="n">
        <v>37.2823748888889</v>
      </c>
      <c r="N11" s="10" t="n">
        <v>64.9421321463914</v>
      </c>
      <c r="O11" s="10" t="n">
        <v>0.199726999999996</v>
      </c>
      <c r="P11" s="11" t="n">
        <v>0.0998637500000115</v>
      </c>
      <c r="Q11" s="11" t="n">
        <v>61.0914985</v>
      </c>
      <c r="R11" s="11" t="n">
        <v>0.0998629999999707</v>
      </c>
      <c r="S11" s="11" t="n">
        <v>151.1334274</v>
      </c>
      <c r="T11" s="11" t="n">
        <v>0.0998629999999707</v>
      </c>
      <c r="U11" s="11" t="n">
        <v>154.888295</v>
      </c>
      <c r="V11" s="11" t="n">
        <v>174.189901635654</v>
      </c>
      <c r="W11" s="12" t="n">
        <f aca="false">V11/100</f>
        <v>1.74189901635654</v>
      </c>
      <c r="X11" s="13" t="n">
        <v>0.0110607233713085</v>
      </c>
      <c r="Y11" s="13" t="n">
        <v>6.6517212</v>
      </c>
      <c r="Z11" s="13" t="n">
        <v>0.111069777777781</v>
      </c>
      <c r="AA11" s="13" t="n">
        <v>0.0333210833361475</v>
      </c>
      <c r="AB11" s="13" t="n">
        <v>0.0999629999998888</v>
      </c>
      <c r="AC11" s="14" t="n">
        <v>0.0999627499999178</v>
      </c>
      <c r="AD11" s="14" t="n">
        <v>0.0999630000001162</v>
      </c>
      <c r="AE11" s="14" t="n">
        <v>0.099962000000005</v>
      </c>
      <c r="AF11" s="14" t="n">
        <v>0.159940800000049</v>
      </c>
      <c r="AG11" s="14" t="n">
        <v>0.099962000000005</v>
      </c>
      <c r="AH11" s="14" t="n">
        <v>0.199926000000005</v>
      </c>
      <c r="AI11" s="14" t="n">
        <v>30.0001350527715</v>
      </c>
      <c r="AJ11" s="15" t="n">
        <f aca="false">AI11/100</f>
        <v>0.300001350527715</v>
      </c>
      <c r="AK11" s="1" t="n">
        <v>111</v>
      </c>
      <c r="AL11" s="1" t="n">
        <v>78</v>
      </c>
      <c r="AM11" s="0" t="n">
        <v>94</v>
      </c>
      <c r="AN11" s="0" t="n">
        <v>72</v>
      </c>
      <c r="AO11" s="0" t="n">
        <v>1</v>
      </c>
    </row>
    <row r="12" customFormat="false" ht="15" hidden="false" customHeight="false" outlineLevel="0" collapsed="false">
      <c r="A12" s="7" t="s">
        <v>40</v>
      </c>
      <c r="B12" s="1" t="s">
        <v>41</v>
      </c>
      <c r="C12" s="8" t="n">
        <v>44819</v>
      </c>
      <c r="D12" s="9" t="s">
        <v>42</v>
      </c>
      <c r="E12" s="9" t="s">
        <v>43</v>
      </c>
      <c r="F12" s="9" t="s">
        <v>74</v>
      </c>
      <c r="G12" s="1" t="s">
        <v>75</v>
      </c>
      <c r="H12" s="1" t="s">
        <v>76</v>
      </c>
      <c r="I12" s="1" t="n">
        <v>1</v>
      </c>
      <c r="J12" s="1" t="str">
        <f aca="false">A12&amp;" "&amp;B12&amp;" "&amp;TEXT(C12,"mm/dd/yyyy")&amp;" "&amp;G12</f>
        <v>Quartz L (SMA) 09/15/2022 C11</v>
      </c>
      <c r="K12" s="10" t="n">
        <v>0.0480788707016008</v>
      </c>
      <c r="L12" s="10" t="n">
        <v>2.88393017241379</v>
      </c>
      <c r="M12" s="10" t="n">
        <v>19.9727008214286</v>
      </c>
      <c r="N12" s="10" t="n">
        <v>26.3488719723085</v>
      </c>
      <c r="O12" s="10" t="n">
        <v>8.0390125</v>
      </c>
      <c r="P12" s="11" t="n">
        <v>0.449385999999996</v>
      </c>
      <c r="Q12" s="11" t="n">
        <v>28.9604165</v>
      </c>
      <c r="R12" s="11" t="n">
        <v>0.199726999999996</v>
      </c>
      <c r="S12" s="11" t="n">
        <v>64.9711956</v>
      </c>
      <c r="T12" s="11" t="n">
        <v>0.0998629999999707</v>
      </c>
      <c r="U12" s="11" t="n">
        <v>88.578928</v>
      </c>
      <c r="V12" s="11" t="n">
        <v>131.924431291931</v>
      </c>
      <c r="W12" s="12" t="n">
        <f aca="false">V12/100</f>
        <v>1.31924431291931</v>
      </c>
      <c r="X12" s="13" t="n">
        <v>0.0243335914168787</v>
      </c>
      <c r="Y12" s="13" t="n">
        <v>2.70546936363636</v>
      </c>
      <c r="Z12" s="13" t="n">
        <v>31.1788463809524</v>
      </c>
      <c r="AA12" s="13" t="n">
        <v>67.5360470457006</v>
      </c>
      <c r="AB12" s="13" t="n">
        <v>4.09847100000002</v>
      </c>
      <c r="AC12" s="14" t="n">
        <v>0.849683499999912</v>
      </c>
      <c r="AD12" s="14" t="n">
        <v>26.7150355</v>
      </c>
      <c r="AE12" s="14" t="n">
        <v>0.259903400000121</v>
      </c>
      <c r="AF12" s="14" t="n">
        <v>80.8098580000001</v>
      </c>
      <c r="AG12" s="14" t="n">
        <v>0.199925000000121</v>
      </c>
      <c r="AH12" s="14" t="n">
        <v>300.487917</v>
      </c>
      <c r="AI12" s="14" t="n">
        <v>216.608549978165</v>
      </c>
      <c r="AJ12" s="15" t="n">
        <f aca="false">AI12/100</f>
        <v>2.16608549978165</v>
      </c>
      <c r="AK12" s="1" t="n">
        <v>111</v>
      </c>
      <c r="AL12" s="1" t="n">
        <v>78</v>
      </c>
      <c r="AM12" s="0" t="n">
        <v>106</v>
      </c>
      <c r="AN12" s="0" t="n">
        <v>89</v>
      </c>
      <c r="AO12" s="0" t="n">
        <v>1</v>
      </c>
    </row>
    <row r="13" customFormat="false" ht="15" hidden="false" customHeight="false" outlineLevel="0" collapsed="false">
      <c r="A13" s="7" t="s">
        <v>40</v>
      </c>
      <c r="B13" s="1" t="s">
        <v>41</v>
      </c>
      <c r="C13" s="8" t="n">
        <v>44819</v>
      </c>
      <c r="D13" s="9" t="s">
        <v>42</v>
      </c>
      <c r="E13" s="9" t="s">
        <v>43</v>
      </c>
      <c r="F13" s="9" t="s">
        <v>77</v>
      </c>
      <c r="G13" s="1" t="s">
        <v>57</v>
      </c>
      <c r="H13" s="16" t="s">
        <v>78</v>
      </c>
      <c r="I13" s="16" t="n">
        <v>1</v>
      </c>
      <c r="J13" s="1" t="str">
        <f aca="false">A13&amp;" "&amp;B13&amp;" "&amp;TEXT(C13,"mm/dd/yyyy")&amp;" "&amp;G13</f>
        <v>Quartz L (SMA) 09/15/2022 C12</v>
      </c>
      <c r="K13" s="10" t="n">
        <v>0.0182368130247451</v>
      </c>
      <c r="L13" s="10" t="n">
        <v>4.04813854545455</v>
      </c>
      <c r="M13" s="10" t="n">
        <v>34.1433321</v>
      </c>
      <c r="N13" s="10" t="n">
        <v>69.2613612428501</v>
      </c>
      <c r="O13" s="10" t="n">
        <v>0.44938599999999</v>
      </c>
      <c r="P13" s="11" t="n">
        <v>0.199726999999996</v>
      </c>
      <c r="Q13" s="11" t="n">
        <v>6.19153800000001</v>
      </c>
      <c r="R13" s="11" t="n">
        <v>0.0998629999999849</v>
      </c>
      <c r="S13" s="11" t="n">
        <v>164.225533</v>
      </c>
      <c r="T13" s="11" t="n">
        <v>0.0998629999999707</v>
      </c>
      <c r="U13" s="11" t="n">
        <v>184.547756</v>
      </c>
      <c r="V13" s="11" t="n">
        <v>202.854721501684</v>
      </c>
      <c r="W13" s="12" t="n">
        <f aca="false">V13/100</f>
        <v>2.02854721501684</v>
      </c>
      <c r="X13" s="13" t="n">
        <v>0.00663643402278509</v>
      </c>
      <c r="Y13" s="13" t="n">
        <v>4.29289266666667</v>
      </c>
      <c r="Z13" s="13" t="n">
        <v>84.6084408</v>
      </c>
      <c r="AA13" s="13" t="n">
        <v>62.8124123402699</v>
      </c>
      <c r="AB13" s="13" t="n">
        <v>88.966815</v>
      </c>
      <c r="AC13" s="14" t="n">
        <v>35.1119032500001</v>
      </c>
      <c r="AD13" s="14" t="n">
        <v>138.223442</v>
      </c>
      <c r="AE13" s="14" t="n">
        <v>0.0999630000001162</v>
      </c>
      <c r="AF13" s="14" t="n">
        <v>154.34243</v>
      </c>
      <c r="AG13" s="14" t="n">
        <v>0.0999630000001162</v>
      </c>
      <c r="AH13" s="14" t="n">
        <v>154.34243</v>
      </c>
      <c r="AI13" s="14" t="n">
        <v>74.2389432382376</v>
      </c>
      <c r="AJ13" s="15" t="n">
        <f aca="false">AI13/100</f>
        <v>0.742389432382376</v>
      </c>
      <c r="AK13" s="1" t="n">
        <v>111</v>
      </c>
      <c r="AL13" s="1" t="n">
        <v>78</v>
      </c>
      <c r="AM13" s="0" t="n">
        <v>119</v>
      </c>
      <c r="AN13" s="0" t="n">
        <v>87</v>
      </c>
      <c r="AO13" s="0" t="n">
        <v>1</v>
      </c>
    </row>
    <row r="14" customFormat="false" ht="15" hidden="false" customHeight="false" outlineLevel="0" collapsed="false">
      <c r="A14" s="7" t="s">
        <v>40</v>
      </c>
      <c r="B14" s="1" t="s">
        <v>41</v>
      </c>
      <c r="C14" s="8" t="n">
        <v>44819</v>
      </c>
      <c r="D14" s="9" t="s">
        <v>42</v>
      </c>
      <c r="E14" s="9" t="s">
        <v>43</v>
      </c>
      <c r="F14" s="9" t="s">
        <v>79</v>
      </c>
      <c r="G14" s="1" t="s">
        <v>80</v>
      </c>
      <c r="H14" s="1" t="s">
        <v>81</v>
      </c>
      <c r="I14" s="1" t="n">
        <v>1</v>
      </c>
      <c r="J14" s="1" t="str">
        <f aca="false">A14&amp;" "&amp;B14&amp;" "&amp;TEXT(C14,"mm/dd/yyyy")&amp;" "&amp;G14</f>
        <v>Quartz L (SMA) 09/15/2022 C13</v>
      </c>
      <c r="K14" s="10" t="n">
        <v>0.00994735255895189</v>
      </c>
      <c r="L14" s="10" t="n">
        <v>3.76767383333333</v>
      </c>
      <c r="M14" s="10" t="n">
        <v>102.8594092</v>
      </c>
      <c r="N14" s="10" t="n">
        <v>80.9346722928406</v>
      </c>
      <c r="O14" s="10" t="n">
        <v>115.941528</v>
      </c>
      <c r="P14" s="11" t="n">
        <v>30.65809575</v>
      </c>
      <c r="Q14" s="11" t="n">
        <v>174.83602975</v>
      </c>
      <c r="R14" s="11" t="n">
        <v>0.0998639999999682</v>
      </c>
      <c r="S14" s="11" t="n">
        <v>186.445162</v>
      </c>
      <c r="T14" s="11" t="n">
        <v>0.0998639999999682</v>
      </c>
      <c r="U14" s="11" t="n">
        <v>186.445162</v>
      </c>
      <c r="V14" s="11" t="n">
        <v>78.6847532202631</v>
      </c>
      <c r="W14" s="12" t="n">
        <f aca="false">V14/100</f>
        <v>0.786847532202631</v>
      </c>
      <c r="X14" s="13" t="n">
        <v>0.0110607233713085</v>
      </c>
      <c r="Y14" s="13" t="n">
        <v>3.8248305</v>
      </c>
      <c r="Z14" s="13" t="n">
        <v>27.1565372222222</v>
      </c>
      <c r="AA14" s="13" t="n">
        <v>50.5034095093032</v>
      </c>
      <c r="AB14" s="13" t="n">
        <v>5.09809800000016</v>
      </c>
      <c r="AC14" s="14" t="n">
        <v>0.0999627500000884</v>
      </c>
      <c r="AD14" s="14" t="n">
        <v>27.9145882499999</v>
      </c>
      <c r="AE14" s="14" t="n">
        <v>0.099962000000005</v>
      </c>
      <c r="AF14" s="14" t="n">
        <v>111.5383956</v>
      </c>
      <c r="AG14" s="14" t="n">
        <v>0.099962000000005</v>
      </c>
      <c r="AH14" s="14" t="n">
        <v>155.84187</v>
      </c>
      <c r="AI14" s="14" t="n">
        <v>185.971462768</v>
      </c>
      <c r="AJ14" s="15" t="n">
        <f aca="false">AI14/100</f>
        <v>1.85971462768</v>
      </c>
      <c r="AK14" s="1" t="n">
        <v>111</v>
      </c>
      <c r="AL14" s="1" t="n">
        <v>78</v>
      </c>
      <c r="AM14" s="0" t="n">
        <v>89</v>
      </c>
      <c r="AN14" s="0" t="n">
        <v>98</v>
      </c>
      <c r="AO14" s="0" t="n">
        <v>1</v>
      </c>
    </row>
    <row r="15" customFormat="false" ht="15" hidden="false" customHeight="false" outlineLevel="0" collapsed="false">
      <c r="A15" s="7" t="s">
        <v>40</v>
      </c>
      <c r="B15" s="1" t="s">
        <v>41</v>
      </c>
      <c r="C15" s="8" t="n">
        <v>44819</v>
      </c>
      <c r="D15" s="9" t="s">
        <v>42</v>
      </c>
      <c r="E15" s="9" t="s">
        <v>43</v>
      </c>
      <c r="F15" s="9" t="s">
        <v>82</v>
      </c>
      <c r="G15" s="1" t="s">
        <v>60</v>
      </c>
      <c r="H15" s="16" t="s">
        <v>83</v>
      </c>
      <c r="I15" s="16" t="n">
        <v>1</v>
      </c>
      <c r="J15" s="1" t="str">
        <f aca="false">A15&amp;" "&amp;B15&amp;" "&amp;TEXT(C15,"mm/dd/yyyy")&amp;" "&amp;G15</f>
        <v>Quartz L (SMA) 09/15/2022 C14</v>
      </c>
      <c r="K15" s="10" t="n">
        <v>0.00165789209315865</v>
      </c>
      <c r="L15" s="10" t="n">
        <v>2.894974</v>
      </c>
      <c r="M15" s="10" t="s">
        <v>50</v>
      </c>
      <c r="N15" s="10" t="s">
        <v>50</v>
      </c>
      <c r="O15" s="10" t="s">
        <v>50</v>
      </c>
      <c r="P15" s="11" t="s">
        <v>50</v>
      </c>
      <c r="Q15" s="11" t="s">
        <v>50</v>
      </c>
      <c r="R15" s="11" t="s">
        <v>50</v>
      </c>
      <c r="S15" s="11" t="s">
        <v>50</v>
      </c>
      <c r="T15" s="11" t="s">
        <v>50</v>
      </c>
      <c r="U15" s="11" t="s">
        <v>50</v>
      </c>
      <c r="V15" s="11" t="s">
        <v>50</v>
      </c>
      <c r="W15" s="11" t="s">
        <v>50</v>
      </c>
      <c r="X15" s="13" t="n">
        <v>0.022121446742617</v>
      </c>
      <c r="Y15" s="13" t="n">
        <v>7.4165511</v>
      </c>
      <c r="Z15" s="13" t="n">
        <v>32.9508671052632</v>
      </c>
      <c r="AA15" s="13" t="n">
        <v>143.048553306987</v>
      </c>
      <c r="AB15" s="13" t="n">
        <v>0.0999630000001162</v>
      </c>
      <c r="AC15" s="14" t="n">
        <v>0.0999622500000896</v>
      </c>
      <c r="AD15" s="14" t="n">
        <v>0.0999630000001162</v>
      </c>
      <c r="AE15" s="14" t="n">
        <v>0.0999619999998686</v>
      </c>
      <c r="AF15" s="14" t="n">
        <v>0.35986580000008</v>
      </c>
      <c r="AG15" s="14" t="n">
        <v>0.0999619999997776</v>
      </c>
      <c r="AH15" s="14" t="n">
        <v>623.66737</v>
      </c>
      <c r="AI15" s="14" t="n">
        <v>434.126825403444</v>
      </c>
      <c r="AJ15" s="15" t="n">
        <f aca="false">AI15/100</f>
        <v>4.34126825403444</v>
      </c>
      <c r="AK15" s="1" t="n">
        <v>111</v>
      </c>
      <c r="AL15" s="1" t="n">
        <v>78</v>
      </c>
      <c r="AM15" s="0" t="n">
        <v>107</v>
      </c>
      <c r="AN15" s="0" t="n">
        <v>100</v>
      </c>
      <c r="AO15" s="0" t="n">
        <v>1</v>
      </c>
    </row>
    <row r="16" customFormat="false" ht="15" hidden="false" customHeight="false" outlineLevel="0" collapsed="false">
      <c r="A16" s="7" t="s">
        <v>40</v>
      </c>
      <c r="B16" s="1" t="s">
        <v>41</v>
      </c>
      <c r="C16" s="8" t="n">
        <v>44819</v>
      </c>
      <c r="D16" s="9" t="s">
        <v>42</v>
      </c>
      <c r="E16" s="9" t="s">
        <v>43</v>
      </c>
      <c r="F16" s="9" t="s">
        <v>84</v>
      </c>
      <c r="G16" s="1" t="s">
        <v>85</v>
      </c>
      <c r="H16" s="1" t="s">
        <v>86</v>
      </c>
      <c r="I16" s="1" t="n">
        <v>1</v>
      </c>
      <c r="J16" s="1" t="str">
        <f aca="false">A16&amp;" "&amp;B16&amp;" "&amp;TEXT(C16,"mm/dd/yyyy")&amp;" "&amp;G16</f>
        <v>Quartz L (SMA) 09/15/2022 C15</v>
      </c>
      <c r="K16" s="10" t="n">
        <v>0.0232104893042211</v>
      </c>
      <c r="L16" s="10" t="n">
        <v>3.46760171428571</v>
      </c>
      <c r="M16" s="10" t="n">
        <v>0.437863076923085</v>
      </c>
      <c r="N16" s="10" t="n">
        <v>0.982305821410931</v>
      </c>
      <c r="O16" s="10" t="n">
        <v>0.199726999999896</v>
      </c>
      <c r="P16" s="11" t="n">
        <v>0.0998637499999973</v>
      </c>
      <c r="Q16" s="11" t="n">
        <v>0.199726999999999</v>
      </c>
      <c r="R16" s="11" t="n">
        <v>0.0998629999999793</v>
      </c>
      <c r="S16" s="11" t="n">
        <v>1.05855320000011</v>
      </c>
      <c r="T16" s="11" t="n">
        <v>0.0998629999998997</v>
      </c>
      <c r="U16" s="11" t="n">
        <v>3.69495000000011</v>
      </c>
      <c r="V16" s="11" t="n">
        <v>224.340866627465</v>
      </c>
      <c r="W16" s="12" t="n">
        <f aca="false">V16/100</f>
        <v>2.24340866627465</v>
      </c>
      <c r="X16" s="13" t="n">
        <v>0</v>
      </c>
      <c r="Y16" s="13" t="s">
        <v>50</v>
      </c>
      <c r="Z16" s="13" t="s">
        <v>50</v>
      </c>
      <c r="AA16" s="13" t="s">
        <v>50</v>
      </c>
      <c r="AB16" s="13" t="s">
        <v>50</v>
      </c>
      <c r="AC16" s="14" t="s">
        <v>50</v>
      </c>
      <c r="AD16" s="14" t="s">
        <v>50</v>
      </c>
      <c r="AE16" s="14" t="s">
        <v>50</v>
      </c>
      <c r="AF16" s="14" t="s">
        <v>50</v>
      </c>
      <c r="AG16" s="14" t="s">
        <v>50</v>
      </c>
      <c r="AH16" s="14" t="s">
        <v>50</v>
      </c>
      <c r="AI16" s="14" t="s">
        <v>50</v>
      </c>
      <c r="AJ16" s="14" t="s">
        <v>50</v>
      </c>
      <c r="AK16" s="1" t="n">
        <v>111</v>
      </c>
      <c r="AL16" s="1" t="n">
        <v>78</v>
      </c>
      <c r="AM16" s="0" t="n">
        <v>157</v>
      </c>
      <c r="AN16" s="0" t="n">
        <v>81</v>
      </c>
      <c r="AO16" s="0" t="n">
        <v>1</v>
      </c>
    </row>
    <row r="17" customFormat="false" ht="15" hidden="false" customHeight="false" outlineLevel="0" collapsed="false">
      <c r="A17" s="7" t="s">
        <v>40</v>
      </c>
      <c r="B17" s="1" t="s">
        <v>41</v>
      </c>
      <c r="C17" s="8" t="n">
        <v>44819</v>
      </c>
      <c r="D17" s="9" t="s">
        <v>42</v>
      </c>
      <c r="E17" s="9" t="s">
        <v>43</v>
      </c>
      <c r="F17" s="9" t="s">
        <v>87</v>
      </c>
      <c r="G17" s="1" t="s">
        <v>88</v>
      </c>
      <c r="H17" s="16" t="s">
        <v>89</v>
      </c>
      <c r="I17" s="16" t="n">
        <v>1</v>
      </c>
      <c r="J17" s="1" t="str">
        <f aca="false">A17&amp;" "&amp;B17&amp;" "&amp;TEXT(C17,"mm/dd/yyyy")&amp;" "&amp;G17</f>
        <v>Quartz L (SMA) 09/15/2022 C16</v>
      </c>
      <c r="K17" s="10" t="n">
        <v>0.754340902387185</v>
      </c>
      <c r="L17" s="10" t="n">
        <v>3.35961586813187</v>
      </c>
      <c r="M17" s="10" t="n">
        <v>1.16756713656388</v>
      </c>
      <c r="N17" s="10" t="n">
        <v>5.89480037475082</v>
      </c>
      <c r="O17" s="10" t="n">
        <v>0.299591000000021</v>
      </c>
      <c r="P17" s="11" t="n">
        <v>0.199726999999996</v>
      </c>
      <c r="Q17" s="11" t="n">
        <v>0.599180999999987</v>
      </c>
      <c r="R17" s="11" t="n">
        <v>0.0998639999999966</v>
      </c>
      <c r="S17" s="11" t="n">
        <v>0.998635000000036</v>
      </c>
      <c r="T17" s="11" t="n">
        <v>0.0998629999999707</v>
      </c>
      <c r="U17" s="11" t="n">
        <v>64.511824</v>
      </c>
      <c r="V17" s="11" t="n">
        <v>504.878922174795</v>
      </c>
      <c r="W17" s="12" t="n">
        <f aca="false">V17/100</f>
        <v>5.04878922174795</v>
      </c>
      <c r="X17" s="13" t="n">
        <v>0.653688751244331</v>
      </c>
      <c r="Y17" s="13" t="n">
        <v>3.06515514890017</v>
      </c>
      <c r="Z17" s="13" t="n">
        <v>1.52926008983051</v>
      </c>
      <c r="AA17" s="13" t="n">
        <v>7.87393324567551</v>
      </c>
      <c r="AB17" s="13" t="n">
        <v>0.399850999999899</v>
      </c>
      <c r="AC17" s="14" t="n">
        <v>0.199926000000005</v>
      </c>
      <c r="AD17" s="14" t="n">
        <v>0.699738999999909</v>
      </c>
      <c r="AE17" s="14" t="n">
        <v>0.0999630000001162</v>
      </c>
      <c r="AF17" s="14" t="n">
        <v>1.19955299999992</v>
      </c>
      <c r="AG17" s="14" t="n">
        <v>0.0999619999997776</v>
      </c>
      <c r="AH17" s="14" t="n">
        <v>100.162639</v>
      </c>
      <c r="AI17" s="14" t="n">
        <v>514.885159041076</v>
      </c>
      <c r="AJ17" s="15" t="n">
        <f aca="false">AI17/100</f>
        <v>5.14885159041076</v>
      </c>
      <c r="AK17" s="1" t="n">
        <v>111</v>
      </c>
      <c r="AL17" s="1" t="n">
        <v>78</v>
      </c>
      <c r="AM17" s="0" t="n">
        <v>144</v>
      </c>
      <c r="AN17" s="0" t="n">
        <v>112</v>
      </c>
      <c r="AO17" s="0" t="n">
        <v>1</v>
      </c>
    </row>
    <row r="18" customFormat="false" ht="15" hidden="false" customHeight="false" outlineLevel="0" collapsed="false">
      <c r="A18" s="7" t="s">
        <v>40</v>
      </c>
      <c r="B18" s="1" t="s">
        <v>41</v>
      </c>
      <c r="C18" s="8" t="n">
        <v>44819</v>
      </c>
      <c r="D18" s="9" t="s">
        <v>42</v>
      </c>
      <c r="E18" s="9" t="s">
        <v>43</v>
      </c>
      <c r="F18" s="9" t="s">
        <v>90</v>
      </c>
      <c r="G18" s="1" t="s">
        <v>63</v>
      </c>
      <c r="H18" s="16" t="s">
        <v>91</v>
      </c>
      <c r="I18" s="16" t="n">
        <v>1</v>
      </c>
      <c r="J18" s="1" t="str">
        <f aca="false">A18&amp;" "&amp;B18&amp;" "&amp;TEXT(C18,"mm/dd/yyyy")&amp;" "&amp;G18</f>
        <v>Quartz L (SMA) 09/15/2022 C17</v>
      </c>
      <c r="K18" s="10" t="n">
        <v>0.0878682809374083</v>
      </c>
      <c r="L18" s="10" t="n">
        <v>4.91607032075472</v>
      </c>
      <c r="M18" s="10" t="n">
        <v>10.6565881730769</v>
      </c>
      <c r="N18" s="10" t="n">
        <v>16.4372205687865</v>
      </c>
      <c r="O18" s="10" t="n">
        <v>1.9473385</v>
      </c>
      <c r="P18" s="11" t="n">
        <v>0.0998639999999824</v>
      </c>
      <c r="Q18" s="11" t="n">
        <v>15.928229</v>
      </c>
      <c r="R18" s="11" t="n">
        <v>0.0998630000000191</v>
      </c>
      <c r="S18" s="11" t="n">
        <v>35.7810932</v>
      </c>
      <c r="T18" s="11" t="n">
        <v>0.0998629999999707</v>
      </c>
      <c r="U18" s="11" t="n">
        <v>68.10691</v>
      </c>
      <c r="V18" s="11" t="n">
        <v>154.244682273769</v>
      </c>
      <c r="W18" s="12" t="n">
        <f aca="false">V18/100</f>
        <v>1.54244682273769</v>
      </c>
      <c r="X18" s="13" t="n">
        <v>0.0895918593075987</v>
      </c>
      <c r="Y18" s="13" t="n">
        <v>4.29517264197531</v>
      </c>
      <c r="Z18" s="13" t="n">
        <v>10.880941375</v>
      </c>
      <c r="AA18" s="13" t="n">
        <v>18.2909057933917</v>
      </c>
      <c r="AB18" s="13" t="n">
        <v>2.84893699999998</v>
      </c>
      <c r="AC18" s="14" t="n">
        <v>0.0999630000001162</v>
      </c>
      <c r="AD18" s="14" t="n">
        <v>16.6437920000001</v>
      </c>
      <c r="AE18" s="14" t="n">
        <v>0.0999624999999469</v>
      </c>
      <c r="AF18" s="14" t="n">
        <v>29.5889635000001</v>
      </c>
      <c r="AG18" s="14" t="n">
        <v>0.0999619999997776</v>
      </c>
      <c r="AH18" s="14" t="n">
        <v>103.361446</v>
      </c>
      <c r="AI18" s="14" t="n">
        <v>168.10039832966</v>
      </c>
      <c r="AJ18" s="15" t="n">
        <f aca="false">AI18/100</f>
        <v>1.6810039832966</v>
      </c>
      <c r="AK18" s="1" t="n">
        <v>111</v>
      </c>
      <c r="AL18" s="1" t="n">
        <v>78</v>
      </c>
      <c r="AM18" s="0" t="n">
        <v>129</v>
      </c>
      <c r="AN18" s="0" t="n">
        <v>74</v>
      </c>
      <c r="AO18" s="0" t="n">
        <v>1</v>
      </c>
    </row>
    <row r="19" customFormat="false" ht="15" hidden="false" customHeight="false" outlineLevel="0" collapsed="false">
      <c r="A19" s="7" t="s">
        <v>40</v>
      </c>
      <c r="B19" s="1" t="s">
        <v>41</v>
      </c>
      <c r="C19" s="8" t="n">
        <v>44819</v>
      </c>
      <c r="D19" s="9" t="s">
        <v>42</v>
      </c>
      <c r="E19" s="9" t="s">
        <v>43</v>
      </c>
      <c r="F19" s="9" t="s">
        <v>92</v>
      </c>
      <c r="G19" s="1" t="s">
        <v>93</v>
      </c>
      <c r="H19" s="1" t="s">
        <v>94</v>
      </c>
      <c r="I19" s="1" t="n">
        <v>1</v>
      </c>
      <c r="J19" s="1" t="str">
        <f aca="false">A19&amp;" "&amp;B19&amp;" "&amp;TEXT(C19,"mm/dd/yyyy")&amp;" "&amp;G19</f>
        <v>Quartz L (SMA) 09/15/2022 C18</v>
      </c>
      <c r="K19" s="10" t="n">
        <v>0.00165789209315865</v>
      </c>
      <c r="L19" s="10" t="n">
        <v>3.456636</v>
      </c>
      <c r="M19" s="10" t="s">
        <v>50</v>
      </c>
      <c r="N19" s="10" t="s">
        <v>50</v>
      </c>
      <c r="O19" s="10" t="s">
        <v>50</v>
      </c>
      <c r="P19" s="11" t="s">
        <v>50</v>
      </c>
      <c r="Q19" s="11" t="s">
        <v>50</v>
      </c>
      <c r="R19" s="11" t="s">
        <v>50</v>
      </c>
      <c r="S19" s="11" t="s">
        <v>50</v>
      </c>
      <c r="T19" s="11" t="s">
        <v>50</v>
      </c>
      <c r="U19" s="11" t="s">
        <v>50</v>
      </c>
      <c r="V19" s="11" t="s">
        <v>50</v>
      </c>
      <c r="W19" s="11" t="s">
        <v>50</v>
      </c>
      <c r="X19" s="13" t="n">
        <v>0.00442428934852339</v>
      </c>
      <c r="Y19" s="13" t="n">
        <v>2.601859</v>
      </c>
      <c r="Z19" s="13" t="n">
        <v>270.665707333333</v>
      </c>
      <c r="AA19" s="13" t="n">
        <v>82.9761173816843</v>
      </c>
      <c r="AB19" s="13" t="n">
        <v>310.984002</v>
      </c>
      <c r="AC19" s="14" t="n">
        <v>209.17197825</v>
      </c>
      <c r="AD19" s="14" t="n">
        <v>322.07986275</v>
      </c>
      <c r="AE19" s="14" t="n">
        <v>175.234637</v>
      </c>
      <c r="AF19" s="14" t="n">
        <v>325.778483</v>
      </c>
      <c r="AG19" s="14" t="n">
        <v>175.234637</v>
      </c>
      <c r="AH19" s="14" t="n">
        <v>325.778483</v>
      </c>
      <c r="AI19" s="14" t="n">
        <v>30.6563096593159</v>
      </c>
      <c r="AJ19" s="15" t="n">
        <f aca="false">AI19/100</f>
        <v>0.306563096593159</v>
      </c>
      <c r="AK19" s="1" t="n">
        <v>111</v>
      </c>
      <c r="AL19" s="1" t="n">
        <v>78</v>
      </c>
      <c r="AM19" s="0" t="n">
        <v>185</v>
      </c>
      <c r="AN19" s="0" t="n">
        <v>75</v>
      </c>
      <c r="AO19" s="0" t="n">
        <v>1</v>
      </c>
    </row>
    <row r="20" customFormat="false" ht="15" hidden="false" customHeight="false" outlineLevel="0" collapsed="false">
      <c r="A20" s="7" t="s">
        <v>40</v>
      </c>
      <c r="B20" s="1" t="s">
        <v>41</v>
      </c>
      <c r="C20" s="8" t="n">
        <v>44819</v>
      </c>
      <c r="D20" s="9" t="s">
        <v>42</v>
      </c>
      <c r="E20" s="9" t="s">
        <v>43</v>
      </c>
      <c r="F20" s="9" t="s">
        <v>95</v>
      </c>
      <c r="G20" s="1" t="s">
        <v>96</v>
      </c>
      <c r="H20" s="16" t="s">
        <v>97</v>
      </c>
      <c r="I20" s="16" t="n">
        <v>1</v>
      </c>
      <c r="J20" s="1" t="str">
        <f aca="false">A20&amp;" "&amp;B20&amp;" "&amp;TEXT(C20,"mm/dd/yyyy")&amp;" "&amp;G20</f>
        <v>Quartz L (SMA) 09/15/2022 C19</v>
      </c>
      <c r="K20" s="10" t="n">
        <v>0.0165789209315865</v>
      </c>
      <c r="L20" s="10" t="n">
        <v>3.6072507</v>
      </c>
      <c r="M20" s="10" t="n">
        <v>54.4256097777777</v>
      </c>
      <c r="N20" s="10" t="n">
        <v>102.685324836531</v>
      </c>
      <c r="O20" s="10" t="n">
        <v>0.499318000000017</v>
      </c>
      <c r="P20" s="11" t="n">
        <v>0.249659249999972</v>
      </c>
      <c r="Q20" s="11" t="n">
        <v>74.9475595</v>
      </c>
      <c r="R20" s="11" t="n">
        <v>0.0998633999994013</v>
      </c>
      <c r="S20" s="11" t="n">
        <v>232.6220464</v>
      </c>
      <c r="T20" s="11" t="n">
        <v>0.0998629999990044</v>
      </c>
      <c r="U20" s="11" t="n">
        <v>302.0871</v>
      </c>
      <c r="V20" s="11" t="n">
        <v>188.670968053091</v>
      </c>
      <c r="W20" s="12" t="n">
        <f aca="false">V20/100</f>
        <v>1.88670968053091</v>
      </c>
      <c r="X20" s="13" t="n">
        <v>0.0276518084282712</v>
      </c>
      <c r="Y20" s="13" t="n">
        <v>4.17370152</v>
      </c>
      <c r="Z20" s="13" t="n">
        <v>36.9695435833333</v>
      </c>
      <c r="AA20" s="13" t="n">
        <v>51.9742807558804</v>
      </c>
      <c r="AB20" s="13" t="n">
        <v>12.645283</v>
      </c>
      <c r="AC20" s="14" t="n">
        <v>0.399851000000012</v>
      </c>
      <c r="AD20" s="14" t="n">
        <v>63.1264535</v>
      </c>
      <c r="AE20" s="14" t="n">
        <v>0.0999629999998888</v>
      </c>
      <c r="AF20" s="14" t="n">
        <v>123.7638353</v>
      </c>
      <c r="AG20" s="14" t="n">
        <v>0.0999619999997776</v>
      </c>
      <c r="AH20" s="14" t="n">
        <v>172.635606</v>
      </c>
      <c r="AI20" s="14" t="n">
        <v>140.586752548689</v>
      </c>
      <c r="AJ20" s="15" t="n">
        <f aca="false">AI20/100</f>
        <v>1.40586752548689</v>
      </c>
      <c r="AK20" s="1" t="n">
        <v>111</v>
      </c>
      <c r="AL20" s="1" t="n">
        <v>78</v>
      </c>
      <c r="AM20" s="0" t="n">
        <v>152</v>
      </c>
      <c r="AN20" s="0" t="n">
        <v>91</v>
      </c>
      <c r="AO20" s="0" t="n">
        <v>1</v>
      </c>
    </row>
    <row r="21" customFormat="false" ht="15" hidden="false" customHeight="false" outlineLevel="0" collapsed="false">
      <c r="A21" s="7" t="s">
        <v>40</v>
      </c>
      <c r="B21" s="1" t="s">
        <v>41</v>
      </c>
      <c r="C21" s="8" t="n">
        <v>44819</v>
      </c>
      <c r="D21" s="9" t="s">
        <v>42</v>
      </c>
      <c r="E21" s="9" t="s">
        <v>43</v>
      </c>
      <c r="F21" s="9" t="s">
        <v>98</v>
      </c>
      <c r="G21" s="1" t="s">
        <v>99</v>
      </c>
      <c r="H21" s="16" t="s">
        <v>100</v>
      </c>
      <c r="I21" s="16" t="n">
        <v>1</v>
      </c>
      <c r="J21" s="1" t="str">
        <f aca="false">A21&amp;" "&amp;B21&amp;" "&amp;TEXT(C21,"mm/dd/yyyy")&amp;" "&amp;G21</f>
        <v>Quartz L (SMA) 09/15/2022 C20</v>
      </c>
      <c r="K21" s="10" t="n">
        <v>0.0165789209315865</v>
      </c>
      <c r="L21" s="10" t="n">
        <v>3.8494507</v>
      </c>
      <c r="M21" s="10" t="n">
        <v>36.8052492222222</v>
      </c>
      <c r="N21" s="10" t="n">
        <v>75.9061847467986</v>
      </c>
      <c r="O21" s="10" t="n">
        <v>0.299591000000021</v>
      </c>
      <c r="P21" s="11" t="n">
        <v>0.0998637500000257</v>
      </c>
      <c r="Q21" s="11" t="n">
        <v>31.38210625</v>
      </c>
      <c r="R21" s="11" t="n">
        <v>0.0998630000000105</v>
      </c>
      <c r="S21" s="11" t="n">
        <v>172.6240528</v>
      </c>
      <c r="T21" s="11" t="n">
        <v>0.0998629999999992</v>
      </c>
      <c r="U21" s="11" t="n">
        <v>216.204486</v>
      </c>
      <c r="V21" s="11" t="n">
        <v>206.237388282561</v>
      </c>
      <c r="W21" s="12" t="n">
        <f aca="false">V21/100</f>
        <v>2.06237388282561</v>
      </c>
      <c r="X21" s="13" t="n">
        <v>0.0165910850569627</v>
      </c>
      <c r="Y21" s="13" t="n">
        <v>4.76729433333333</v>
      </c>
      <c r="Z21" s="13" t="n">
        <v>45.4901749285714</v>
      </c>
      <c r="AA21" s="13" t="n">
        <v>82.461250364688</v>
      </c>
      <c r="AB21" s="13" t="n">
        <v>1.14957149999987</v>
      </c>
      <c r="AC21" s="14" t="n">
        <v>0.0999629999998888</v>
      </c>
      <c r="AD21" s="14" t="n">
        <v>79.470358</v>
      </c>
      <c r="AE21" s="14" t="n">
        <v>0.099962000000005</v>
      </c>
      <c r="AF21" s="14" t="n">
        <v>195.1072249</v>
      </c>
      <c r="AG21" s="14" t="n">
        <v>0.099962000000005</v>
      </c>
      <c r="AH21" s="14" t="n">
        <v>262.402123</v>
      </c>
      <c r="AI21" s="14" t="n">
        <v>181.272660512228</v>
      </c>
      <c r="AJ21" s="15" t="n">
        <f aca="false">AI21/100</f>
        <v>1.81272660512228</v>
      </c>
      <c r="AK21" s="1" t="n">
        <v>111</v>
      </c>
      <c r="AL21" s="1" t="n">
        <v>78</v>
      </c>
      <c r="AM21" s="0" t="n">
        <v>195</v>
      </c>
      <c r="AN21" s="0" t="n">
        <v>84</v>
      </c>
      <c r="AO21" s="0" t="n">
        <v>1</v>
      </c>
    </row>
    <row r="22" customFormat="false" ht="15" hidden="false" customHeight="false" outlineLevel="0" collapsed="false">
      <c r="A22" s="7" t="s">
        <v>40</v>
      </c>
      <c r="B22" s="1" t="s">
        <v>41</v>
      </c>
      <c r="C22" s="8" t="n">
        <v>44819</v>
      </c>
      <c r="D22" s="9" t="s">
        <v>42</v>
      </c>
      <c r="E22" s="9" t="s">
        <v>43</v>
      </c>
      <c r="F22" s="9" t="s">
        <v>101</v>
      </c>
      <c r="G22" s="1" t="s">
        <v>102</v>
      </c>
      <c r="H22" s="16" t="s">
        <v>103</v>
      </c>
      <c r="I22" s="16" t="n">
        <v>1</v>
      </c>
      <c r="J22" s="1" t="str">
        <f aca="false">A22&amp;" "&amp;B22&amp;" "&amp;TEXT(C22,"mm/dd/yyyy")&amp;" "&amp;G22</f>
        <v>Quartz L (SMA) 09/15/2022 C21</v>
      </c>
      <c r="K22" s="10" t="n">
        <v>0.0215525972110624</v>
      </c>
      <c r="L22" s="10" t="n">
        <v>3.95336484615385</v>
      </c>
      <c r="M22" s="10" t="n">
        <v>43.5654536666667</v>
      </c>
      <c r="N22" s="10" t="n">
        <v>91.9862985895299</v>
      </c>
      <c r="O22" s="10" t="n">
        <v>0.699044499999992</v>
      </c>
      <c r="P22" s="11" t="n">
        <v>0.149795500000465</v>
      </c>
      <c r="Q22" s="11" t="n">
        <v>20.921404</v>
      </c>
      <c r="R22" s="11" t="n">
        <v>0.0998636999999675</v>
      </c>
      <c r="S22" s="11" t="n">
        <v>234.9189069</v>
      </c>
      <c r="T22" s="11" t="n">
        <v>0.0998629999998997</v>
      </c>
      <c r="U22" s="11" t="n">
        <v>248.759987999999</v>
      </c>
      <c r="V22" s="11" t="n">
        <v>211.14504922489</v>
      </c>
      <c r="W22" s="12" t="n">
        <f aca="false">V22/100</f>
        <v>2.1114504922489</v>
      </c>
      <c r="X22" s="13" t="n">
        <v>0.00553036168565424</v>
      </c>
      <c r="Y22" s="13" t="n">
        <v>3.1163138</v>
      </c>
      <c r="Z22" s="13" t="n">
        <v>95.264466</v>
      </c>
      <c r="AA22" s="13" t="n">
        <v>141.466089220785</v>
      </c>
      <c r="AB22" s="13" t="n">
        <v>37.5859805</v>
      </c>
      <c r="AC22" s="14" t="n">
        <v>14.0947419999998</v>
      </c>
      <c r="AD22" s="14" t="n">
        <v>176.43419</v>
      </c>
      <c r="AE22" s="14" t="n">
        <v>0.399849999999788</v>
      </c>
      <c r="AF22" s="14" t="n">
        <v>305.486053</v>
      </c>
      <c r="AG22" s="14" t="n">
        <v>0.399849999999788</v>
      </c>
      <c r="AH22" s="14" t="n">
        <v>305.486053</v>
      </c>
      <c r="AI22" s="14" t="n">
        <v>148.498275548813</v>
      </c>
      <c r="AJ22" s="15" t="n">
        <f aca="false">AI22/100</f>
        <v>1.48498275548813</v>
      </c>
      <c r="AK22" s="1" t="n">
        <v>111</v>
      </c>
      <c r="AL22" s="1" t="n">
        <v>78</v>
      </c>
      <c r="AM22" s="0" t="n">
        <v>229</v>
      </c>
      <c r="AN22" s="0" t="n">
        <v>106</v>
      </c>
      <c r="AO22" s="0" t="n">
        <v>1</v>
      </c>
    </row>
    <row r="23" customFormat="false" ht="15" hidden="false" customHeight="false" outlineLevel="0" collapsed="false">
      <c r="A23" s="7" t="s">
        <v>40</v>
      </c>
      <c r="B23" s="1" t="s">
        <v>41</v>
      </c>
      <c r="C23" s="8" t="n">
        <v>44819</v>
      </c>
      <c r="D23" s="9" t="s">
        <v>42</v>
      </c>
      <c r="E23" s="9" t="s">
        <v>43</v>
      </c>
      <c r="F23" s="9" t="s">
        <v>104</v>
      </c>
      <c r="G23" s="1" t="s">
        <v>66</v>
      </c>
      <c r="H23" s="1" t="s">
        <v>105</v>
      </c>
      <c r="I23" s="1" t="n">
        <v>1</v>
      </c>
      <c r="J23" s="1" t="str">
        <f aca="false">A23&amp;" "&amp;B23&amp;" "&amp;TEXT(C23,"mm/dd/yyyy")&amp;" "&amp;G23</f>
        <v>Quartz L (SMA) 09/15/2022 C22</v>
      </c>
      <c r="K23" s="10" t="n">
        <v>0.0265262734905384</v>
      </c>
      <c r="L23" s="10" t="n">
        <v>4.63064325</v>
      </c>
      <c r="M23" s="10" t="n">
        <v>37.8149802</v>
      </c>
      <c r="N23" s="10" t="n">
        <v>63.8989062031902</v>
      </c>
      <c r="O23" s="10" t="n">
        <v>0.599181000000016</v>
      </c>
      <c r="P23" s="11" t="n">
        <v>0.0998632499999985</v>
      </c>
      <c r="Q23" s="11" t="n">
        <v>51.40473925</v>
      </c>
      <c r="R23" s="11" t="n">
        <v>0.0998629999999992</v>
      </c>
      <c r="S23" s="11" t="n">
        <v>158.583244</v>
      </c>
      <c r="T23" s="11" t="n">
        <v>0.0998629999999992</v>
      </c>
      <c r="U23" s="11" t="n">
        <v>170.666729</v>
      </c>
      <c r="V23" s="11" t="n">
        <v>168.977759251055</v>
      </c>
      <c r="W23" s="12" t="n">
        <f aca="false">V23/100</f>
        <v>1.68977759251055</v>
      </c>
      <c r="X23" s="13" t="n">
        <v>0.0575157615308041</v>
      </c>
      <c r="Y23" s="13" t="n">
        <v>4.45792567307692</v>
      </c>
      <c r="Z23" s="13" t="n">
        <v>12.7207453137255</v>
      </c>
      <c r="AA23" s="13" t="n">
        <v>27.8320598383128</v>
      </c>
      <c r="AB23" s="13" t="n">
        <v>0.0999630000001162</v>
      </c>
      <c r="AC23" s="14" t="n">
        <v>0.0999629999998888</v>
      </c>
      <c r="AD23" s="14" t="n">
        <v>5.59791150000012</v>
      </c>
      <c r="AE23" s="14" t="n">
        <v>0.099962000000005</v>
      </c>
      <c r="AF23" s="14" t="n">
        <v>52.0605815999999</v>
      </c>
      <c r="AG23" s="14" t="n">
        <v>0.099962000000005</v>
      </c>
      <c r="AH23" s="14" t="n">
        <v>118.655741</v>
      </c>
      <c r="AI23" s="14" t="n">
        <v>218.79268196874</v>
      </c>
      <c r="AJ23" s="15" t="n">
        <f aca="false">AI23/100</f>
        <v>2.1879268196874</v>
      </c>
      <c r="AK23" s="1" t="n">
        <v>111</v>
      </c>
      <c r="AL23" s="1" t="n">
        <v>78</v>
      </c>
      <c r="AM23" s="0" t="n">
        <v>257</v>
      </c>
      <c r="AN23" s="0" t="n">
        <v>108</v>
      </c>
      <c r="AO23" s="0" t="n">
        <v>1</v>
      </c>
    </row>
    <row r="24" customFormat="false" ht="15" hidden="false" customHeight="false" outlineLevel="0" collapsed="false">
      <c r="A24" s="7" t="s">
        <v>40</v>
      </c>
      <c r="B24" s="1" t="s">
        <v>41</v>
      </c>
      <c r="C24" s="8" t="n">
        <v>44819</v>
      </c>
      <c r="D24" s="9" t="s">
        <v>42</v>
      </c>
      <c r="E24" s="9" t="s">
        <v>43</v>
      </c>
      <c r="F24" s="9" t="s">
        <v>106</v>
      </c>
      <c r="G24" s="1" t="s">
        <v>107</v>
      </c>
      <c r="H24" s="16" t="s">
        <v>108</v>
      </c>
      <c r="I24" s="16" t="n">
        <v>1</v>
      </c>
      <c r="J24" s="1" t="str">
        <f aca="false">A24&amp;" "&amp;B24&amp;" "&amp;TEXT(C24,"mm/dd/yyyy")&amp;" "&amp;G24</f>
        <v>Quartz L (SMA) 09/15/2022 C23</v>
      </c>
      <c r="K24" s="10" t="n">
        <v>0.170762885595341</v>
      </c>
      <c r="L24" s="10" t="n">
        <v>4.46214239805825</v>
      </c>
      <c r="M24" s="10" t="n">
        <v>5.84397309803922</v>
      </c>
      <c r="N24" s="10" t="n">
        <v>17.1072034074391</v>
      </c>
      <c r="O24" s="10" t="n">
        <v>0.0998640000000002</v>
      </c>
      <c r="P24" s="11" t="n">
        <v>0.0998630000000027</v>
      </c>
      <c r="Q24" s="11" t="n">
        <v>0.798908000000012</v>
      </c>
      <c r="R24" s="11" t="n">
        <v>0.0998629999999992</v>
      </c>
      <c r="S24" s="11" t="n">
        <v>23.2781832</v>
      </c>
      <c r="T24" s="11" t="n">
        <v>0.0998629999999707</v>
      </c>
      <c r="U24" s="11" t="n">
        <v>86.881249</v>
      </c>
      <c r="V24" s="11" t="n">
        <v>292.732412015705</v>
      </c>
      <c r="W24" s="12" t="n">
        <f aca="false">V24/100</f>
        <v>2.92732412015705</v>
      </c>
      <c r="X24" s="13" t="n">
        <v>0.110607233713085</v>
      </c>
      <c r="Y24" s="13" t="n">
        <v>4.91423676</v>
      </c>
      <c r="Z24" s="13" t="n">
        <v>6.06945325252525</v>
      </c>
      <c r="AA24" s="13" t="n">
        <v>27.1275163542358</v>
      </c>
      <c r="AB24" s="13" t="n">
        <v>0.0999630000001162</v>
      </c>
      <c r="AC24" s="14" t="n">
        <v>0.0999629999998888</v>
      </c>
      <c r="AD24" s="14" t="n">
        <v>0.399850999999899</v>
      </c>
      <c r="AE24" s="14" t="n">
        <v>0.099962000000005</v>
      </c>
      <c r="AF24" s="14" t="n">
        <v>4.17844120000003</v>
      </c>
      <c r="AG24" s="14" t="n">
        <v>0.099962000000005</v>
      </c>
      <c r="AH24" s="14" t="n">
        <v>239.310737</v>
      </c>
      <c r="AI24" s="14" t="n">
        <v>446.951565908332</v>
      </c>
      <c r="AJ24" s="15" t="n">
        <f aca="false">AI24/100</f>
        <v>4.46951565908332</v>
      </c>
      <c r="AK24" s="1" t="n">
        <v>111</v>
      </c>
      <c r="AL24" s="1" t="n">
        <v>78</v>
      </c>
      <c r="AM24" s="0" t="n">
        <v>242</v>
      </c>
      <c r="AN24" s="0" t="n">
        <v>69</v>
      </c>
      <c r="AO24" s="0" t="n">
        <v>1</v>
      </c>
    </row>
    <row r="25" customFormat="false" ht="15" hidden="false" customHeight="false" outlineLevel="0" collapsed="false">
      <c r="A25" s="7" t="s">
        <v>40</v>
      </c>
      <c r="B25" s="1" t="s">
        <v>41</v>
      </c>
      <c r="C25" s="8" t="n">
        <v>44819</v>
      </c>
      <c r="D25" s="9" t="s">
        <v>42</v>
      </c>
      <c r="E25" s="9" t="s">
        <v>43</v>
      </c>
      <c r="F25" s="9" t="s">
        <v>109</v>
      </c>
      <c r="G25" s="1" t="s">
        <v>110</v>
      </c>
      <c r="H25" s="16" t="s">
        <v>111</v>
      </c>
      <c r="I25" s="16" t="n">
        <v>1</v>
      </c>
      <c r="J25" s="1" t="str">
        <f aca="false">A25&amp;" "&amp;B25&amp;" "&amp;TEXT(C25,"mm/dd/yyyy")&amp;" "&amp;G25</f>
        <v>Quartz L (SMA) 09/15/2022 C24</v>
      </c>
      <c r="K25" s="10" t="n">
        <v>0.117710338614264</v>
      </c>
      <c r="L25" s="10" t="n">
        <v>4.70555022535211</v>
      </c>
      <c r="M25" s="10" t="n">
        <v>7.19730541428571</v>
      </c>
      <c r="N25" s="10" t="n">
        <v>23.8615805188062</v>
      </c>
      <c r="O25" s="10" t="n">
        <v>0.099864000000025</v>
      </c>
      <c r="P25" s="11" t="n">
        <v>0.0998630000000276</v>
      </c>
      <c r="Q25" s="11" t="n">
        <v>0.299589999999967</v>
      </c>
      <c r="R25" s="11" t="n">
        <v>0.0998629999999849</v>
      </c>
      <c r="S25" s="11" t="n">
        <v>12.433006</v>
      </c>
      <c r="T25" s="11" t="n">
        <v>0.0998629999999707</v>
      </c>
      <c r="U25" s="11" t="n">
        <v>145.600989</v>
      </c>
      <c r="V25" s="11" t="n">
        <v>331.534916823789</v>
      </c>
      <c r="W25" s="12" t="n">
        <f aca="false">V25/100</f>
        <v>3.31534916823789</v>
      </c>
      <c r="X25" s="13" t="n">
        <v>0.171441212255282</v>
      </c>
      <c r="Y25" s="13" t="n">
        <v>4.27809861935484</v>
      </c>
      <c r="Z25" s="13" t="n">
        <v>5.30970777272727</v>
      </c>
      <c r="AA25" s="13" t="n">
        <v>23.3318673838578</v>
      </c>
      <c r="AB25" s="13" t="n">
        <v>0.0999630000001162</v>
      </c>
      <c r="AC25" s="14" t="n">
        <v>0.0999629999998888</v>
      </c>
      <c r="AD25" s="14" t="n">
        <v>0.499814000000015</v>
      </c>
      <c r="AE25" s="14" t="n">
        <v>0.099962000000005</v>
      </c>
      <c r="AF25" s="14" t="n">
        <v>7.12734179999986</v>
      </c>
      <c r="AG25" s="14" t="n">
        <v>0.0999619999997776</v>
      </c>
      <c r="AH25" s="14" t="n">
        <v>244.608761</v>
      </c>
      <c r="AI25" s="14" t="n">
        <v>439.419048703572</v>
      </c>
      <c r="AJ25" s="15" t="n">
        <f aca="false">AI25/100</f>
        <v>4.39419048703572</v>
      </c>
      <c r="AK25" s="1" t="n">
        <v>111</v>
      </c>
      <c r="AL25" s="1" t="n">
        <v>78</v>
      </c>
      <c r="AM25" s="0" t="n">
        <v>25</v>
      </c>
      <c r="AN25" s="0" t="n">
        <v>125</v>
      </c>
      <c r="AO25" s="0" t="n">
        <v>1</v>
      </c>
    </row>
    <row r="26" customFormat="false" ht="15" hidden="false" customHeight="false" outlineLevel="0" collapsed="false">
      <c r="A26" s="7" t="s">
        <v>40</v>
      </c>
      <c r="B26" s="1" t="s">
        <v>41</v>
      </c>
      <c r="C26" s="8" t="n">
        <v>44819</v>
      </c>
      <c r="D26" s="9" t="s">
        <v>42</v>
      </c>
      <c r="E26" s="9" t="s">
        <v>43</v>
      </c>
      <c r="F26" s="9" t="s">
        <v>112</v>
      </c>
      <c r="G26" s="1" t="s">
        <v>113</v>
      </c>
      <c r="H26" s="16" t="s">
        <v>114</v>
      </c>
      <c r="I26" s="16" t="n">
        <v>1</v>
      </c>
      <c r="J26" s="1" t="str">
        <f aca="false">A26&amp;" "&amp;B26&amp;" "&amp;TEXT(C26,"mm/dd/yyyy")&amp;" "&amp;G26</f>
        <v>Quartz L (SMA) 09/15/2022 C25</v>
      </c>
      <c r="K26" s="10" t="n">
        <v>0.00828946046579324</v>
      </c>
      <c r="L26" s="10" t="n">
        <v>2.8644392</v>
      </c>
      <c r="M26" s="10" t="n">
        <v>36.89956475</v>
      </c>
      <c r="N26" s="10" t="n">
        <v>40.3403649806662</v>
      </c>
      <c r="O26" s="10" t="n">
        <v>32.455639</v>
      </c>
      <c r="P26" s="11" t="n">
        <v>2.796178</v>
      </c>
      <c r="Q26" s="11" t="n">
        <v>71.0029515</v>
      </c>
      <c r="R26" s="11" t="n">
        <v>1.09849800000001</v>
      </c>
      <c r="S26" s="11" t="n">
        <v>81.588483</v>
      </c>
      <c r="T26" s="11" t="n">
        <v>1.09849800000001</v>
      </c>
      <c r="U26" s="11" t="n">
        <v>81.588483</v>
      </c>
      <c r="V26" s="11" t="n">
        <v>109.324771861072</v>
      </c>
      <c r="W26" s="12" t="n">
        <f aca="false">V26/100</f>
        <v>1.09324771861072</v>
      </c>
      <c r="X26" s="13" t="n">
        <v>0.123880101758655</v>
      </c>
      <c r="Y26" s="13" t="n">
        <v>2.489659375</v>
      </c>
      <c r="Z26" s="13" t="n">
        <v>7.66020578378378</v>
      </c>
      <c r="AA26" s="13" t="n">
        <v>19.5267191264457</v>
      </c>
      <c r="AB26" s="13" t="n">
        <v>2.39910499999996</v>
      </c>
      <c r="AC26" s="14" t="n">
        <v>0.89966499999997</v>
      </c>
      <c r="AD26" s="14" t="n">
        <v>5.12308900000005</v>
      </c>
      <c r="AE26" s="14" t="n">
        <v>0.29988800000001</v>
      </c>
      <c r="AF26" s="14" t="n">
        <v>15.3942580000001</v>
      </c>
      <c r="AG26" s="14" t="n">
        <v>0.099962000000005</v>
      </c>
      <c r="AH26" s="14" t="n">
        <v>159.740416</v>
      </c>
      <c r="AI26" s="14" t="n">
        <v>254.911156143907</v>
      </c>
      <c r="AJ26" s="15" t="n">
        <f aca="false">AI26/100</f>
        <v>2.54911156143907</v>
      </c>
      <c r="AK26" s="1" t="n">
        <v>111</v>
      </c>
      <c r="AL26" s="1" t="n">
        <v>78</v>
      </c>
      <c r="AM26" s="0" t="n">
        <v>35</v>
      </c>
      <c r="AN26" s="0" t="n">
        <v>136</v>
      </c>
      <c r="AO26" s="0" t="n">
        <v>1</v>
      </c>
    </row>
    <row r="27" customFormat="false" ht="15" hidden="false" customHeight="false" outlineLevel="0" collapsed="false">
      <c r="A27" s="7" t="s">
        <v>40</v>
      </c>
      <c r="B27" s="1" t="s">
        <v>41</v>
      </c>
      <c r="C27" s="8" t="n">
        <v>44819</v>
      </c>
      <c r="D27" s="9" t="s">
        <v>42</v>
      </c>
      <c r="E27" s="9" t="s">
        <v>43</v>
      </c>
      <c r="F27" s="9" t="s">
        <v>115</v>
      </c>
      <c r="G27" s="1" t="s">
        <v>116</v>
      </c>
      <c r="H27" s="1" t="s">
        <v>117</v>
      </c>
      <c r="I27" s="1" t="n">
        <v>1</v>
      </c>
      <c r="J27" s="1" t="str">
        <f aca="false">A27&amp;" "&amp;B27&amp;" "&amp;TEXT(C27,"mm/dd/yyyy")&amp;" "&amp;G27</f>
        <v>Quartz L (SMA) 09/15/2022 C26</v>
      </c>
      <c r="K27" s="10" t="n">
        <v>0.0497367627947594</v>
      </c>
      <c r="L27" s="10" t="n">
        <v>3.51278503333333</v>
      </c>
      <c r="M27" s="10" t="n">
        <v>19.9451522758621</v>
      </c>
      <c r="N27" s="10" t="n">
        <v>28.3497407686022</v>
      </c>
      <c r="O27" s="10" t="n">
        <v>0.399453999999992</v>
      </c>
      <c r="P27" s="11" t="n">
        <v>0.17476124999996</v>
      </c>
      <c r="Q27" s="11" t="n">
        <v>42.84144275</v>
      </c>
      <c r="R27" s="11" t="n">
        <v>0.0998633999999868</v>
      </c>
      <c r="S27" s="11" t="n">
        <v>65.7101858</v>
      </c>
      <c r="T27" s="11" t="n">
        <v>0.0998629999999707</v>
      </c>
      <c r="U27" s="11" t="n">
        <v>86.481795</v>
      </c>
      <c r="V27" s="11" t="n">
        <v>142.138502511768</v>
      </c>
      <c r="W27" s="12" t="n">
        <f aca="false">V27/100</f>
        <v>1.42138502511768</v>
      </c>
      <c r="X27" s="13" t="n">
        <v>0.00663643402278509</v>
      </c>
      <c r="Y27" s="13" t="n">
        <v>3.21913166666667</v>
      </c>
      <c r="Z27" s="13" t="n">
        <v>42.1442802</v>
      </c>
      <c r="AA27" s="13" t="n">
        <v>93.7904283815628</v>
      </c>
      <c r="AB27" s="13" t="n">
        <v>0.199926000000005</v>
      </c>
      <c r="AC27" s="14" t="n">
        <v>0.199925000000064</v>
      </c>
      <c r="AD27" s="14" t="n">
        <v>52.63036925</v>
      </c>
      <c r="AE27" s="14" t="n">
        <v>0.199924999999894</v>
      </c>
      <c r="AF27" s="14" t="n">
        <v>209.921699</v>
      </c>
      <c r="AG27" s="14" t="n">
        <v>0.199924999999894</v>
      </c>
      <c r="AH27" s="14" t="n">
        <v>209.921699</v>
      </c>
      <c r="AI27" s="14" t="n">
        <v>222.546044057392</v>
      </c>
      <c r="AJ27" s="15" t="n">
        <f aca="false">AI27/100</f>
        <v>2.22546044057392</v>
      </c>
      <c r="AK27" s="1" t="n">
        <v>111</v>
      </c>
      <c r="AL27" s="1" t="n">
        <v>78</v>
      </c>
      <c r="AM27" s="0" t="n">
        <v>19</v>
      </c>
      <c r="AN27" s="0" t="n">
        <v>174</v>
      </c>
      <c r="AO27" s="0" t="n">
        <v>1</v>
      </c>
    </row>
    <row r="28" customFormat="false" ht="15" hidden="false" customHeight="false" outlineLevel="0" collapsed="false">
      <c r="A28" s="7" t="s">
        <v>40</v>
      </c>
      <c r="B28" s="1" t="s">
        <v>41</v>
      </c>
      <c r="C28" s="8" t="n">
        <v>44819</v>
      </c>
      <c r="D28" s="9" t="s">
        <v>42</v>
      </c>
      <c r="E28" s="9" t="s">
        <v>43</v>
      </c>
      <c r="F28" s="9" t="s">
        <v>118</v>
      </c>
      <c r="G28" s="1" t="s">
        <v>69</v>
      </c>
      <c r="H28" s="1" t="s">
        <v>119</v>
      </c>
      <c r="I28" s="1" t="n">
        <v>1</v>
      </c>
      <c r="J28" s="1" t="str">
        <f aca="false">A28&amp;" "&amp;B28&amp;" "&amp;TEXT(C28,"mm/dd/yyyy")&amp;" "&amp;G28</f>
        <v>Quartz L (SMA) 09/15/2022 C27</v>
      </c>
      <c r="K28" s="10" t="n">
        <v>0.0033157841863173</v>
      </c>
      <c r="L28" s="10" t="n">
        <v>2.6222115</v>
      </c>
      <c r="M28" s="10" t="n">
        <v>22.469288</v>
      </c>
      <c r="N28" s="10" t="n">
        <v>0</v>
      </c>
      <c r="O28" s="10" t="n">
        <v>22.469288</v>
      </c>
      <c r="P28" s="11" t="n">
        <v>22.469288</v>
      </c>
      <c r="Q28" s="11" t="n">
        <v>22.469288</v>
      </c>
      <c r="R28" s="11" t="n">
        <v>22.469288</v>
      </c>
      <c r="S28" s="11" t="n">
        <v>22.469288</v>
      </c>
      <c r="T28" s="11" t="n">
        <v>22.469288</v>
      </c>
      <c r="U28" s="11" t="n">
        <v>22.469288</v>
      </c>
      <c r="V28" s="11" t="n">
        <v>0</v>
      </c>
      <c r="W28" s="12" t="n">
        <f aca="false">V28/100</f>
        <v>0</v>
      </c>
      <c r="X28" s="13" t="n">
        <v>0.014378940382701</v>
      </c>
      <c r="Y28" s="13" t="n">
        <v>2.760409</v>
      </c>
      <c r="Z28" s="13" t="n">
        <v>33.4458579166667</v>
      </c>
      <c r="AA28" s="13" t="n">
        <v>48.2967195207693</v>
      </c>
      <c r="AB28" s="13" t="n">
        <v>22.9414429999998</v>
      </c>
      <c r="AC28" s="14" t="n">
        <v>1.59940350000011</v>
      </c>
      <c r="AD28" s="14" t="n">
        <v>39.235365</v>
      </c>
      <c r="AE28" s="14" t="n">
        <v>0.169936399999961</v>
      </c>
      <c r="AF28" s="14" t="n">
        <v>94.4347753000001</v>
      </c>
      <c r="AG28" s="14" t="n">
        <v>0.0999630000001162</v>
      </c>
      <c r="AH28" s="14" t="n">
        <v>174.135047</v>
      </c>
      <c r="AI28" s="14" t="n">
        <v>144.402692976526</v>
      </c>
      <c r="AJ28" s="15" t="n">
        <f aca="false">AI28/100</f>
        <v>1.44402692976526</v>
      </c>
      <c r="AK28" s="1" t="n">
        <v>111</v>
      </c>
      <c r="AL28" s="1" t="n">
        <v>78</v>
      </c>
      <c r="AM28" s="0" t="n">
        <v>42</v>
      </c>
      <c r="AN28" s="0" t="n">
        <v>150</v>
      </c>
      <c r="AO28" s="0" t="n">
        <v>1</v>
      </c>
    </row>
    <row r="29" customFormat="false" ht="15" hidden="false" customHeight="false" outlineLevel="0" collapsed="false">
      <c r="A29" s="7" t="s">
        <v>40</v>
      </c>
      <c r="B29" s="1" t="s">
        <v>41</v>
      </c>
      <c r="C29" s="8" t="n">
        <v>44819</v>
      </c>
      <c r="D29" s="9" t="s">
        <v>42</v>
      </c>
      <c r="E29" s="9" t="s">
        <v>43</v>
      </c>
      <c r="F29" s="9" t="s">
        <v>120</v>
      </c>
      <c r="G29" s="1" t="s">
        <v>72</v>
      </c>
      <c r="H29" s="1" t="s">
        <v>121</v>
      </c>
      <c r="I29" s="1" t="n">
        <v>1</v>
      </c>
      <c r="J29" s="1" t="str">
        <f aca="false">A29&amp;" "&amp;B29&amp;" "&amp;TEXT(C29,"mm/dd/yyyy")&amp;" "&amp;G29</f>
        <v>Quartz L (SMA) 09/15/2022 C28</v>
      </c>
      <c r="K29" s="10" t="n">
        <v>0.0165789209315865</v>
      </c>
      <c r="L29" s="10" t="n">
        <v>3.1105584</v>
      </c>
      <c r="M29" s="10" t="n">
        <v>35.8620938888889</v>
      </c>
      <c r="N29" s="10" t="n">
        <v>77.7158877678644</v>
      </c>
      <c r="O29" s="10" t="n">
        <v>1.098498</v>
      </c>
      <c r="P29" s="11" t="n">
        <v>0.174761250000006</v>
      </c>
      <c r="Q29" s="11" t="n">
        <v>24.2168995</v>
      </c>
      <c r="R29" s="11" t="n">
        <v>0.0998640000000101</v>
      </c>
      <c r="S29" s="11" t="n">
        <v>171.6453904</v>
      </c>
      <c r="T29" s="11" t="n">
        <v>0.0998640000000002</v>
      </c>
      <c r="U29" s="11" t="n">
        <v>229.486332</v>
      </c>
      <c r="V29" s="11" t="n">
        <v>216.707613360923</v>
      </c>
      <c r="W29" s="12" t="n">
        <f aca="false">V29/100</f>
        <v>2.16707613360923</v>
      </c>
      <c r="X29" s="13" t="n">
        <v>0.0232275190797478</v>
      </c>
      <c r="Y29" s="13" t="n">
        <v>3.46580176190476</v>
      </c>
      <c r="Z29" s="13" t="n">
        <v>10.40611845</v>
      </c>
      <c r="AA29" s="13" t="n">
        <v>45.5734998598977</v>
      </c>
      <c r="AB29" s="13" t="n">
        <v>0.0999630000001162</v>
      </c>
      <c r="AC29" s="14" t="n">
        <v>0.0999624999999469</v>
      </c>
      <c r="AD29" s="14" t="n">
        <v>0.199926000000119</v>
      </c>
      <c r="AE29" s="14" t="n">
        <v>0.099962000000005</v>
      </c>
      <c r="AF29" s="14" t="n">
        <v>0.799701500000083</v>
      </c>
      <c r="AG29" s="14" t="n">
        <v>0.0999619999997776</v>
      </c>
      <c r="AH29" s="14" t="n">
        <v>204.023899</v>
      </c>
      <c r="AI29" s="14" t="n">
        <v>437.949078504846</v>
      </c>
      <c r="AJ29" s="15" t="n">
        <f aca="false">AI29/100</f>
        <v>4.37949078504846</v>
      </c>
      <c r="AK29" s="1" t="n">
        <v>111</v>
      </c>
      <c r="AL29" s="1" t="n">
        <v>78</v>
      </c>
      <c r="AM29" s="0" t="n">
        <v>68</v>
      </c>
      <c r="AN29" s="0" t="n">
        <v>129</v>
      </c>
      <c r="AO29" s="0" t="n">
        <v>1</v>
      </c>
    </row>
    <row r="30" customFormat="false" ht="15" hidden="false" customHeight="false" outlineLevel="0" collapsed="false">
      <c r="A30" s="7" t="s">
        <v>40</v>
      </c>
      <c r="B30" s="1" t="s">
        <v>41</v>
      </c>
      <c r="C30" s="8" t="n">
        <v>44819</v>
      </c>
      <c r="D30" s="9" t="s">
        <v>42</v>
      </c>
      <c r="E30" s="9" t="s">
        <v>43</v>
      </c>
      <c r="F30" s="9" t="s">
        <v>122</v>
      </c>
      <c r="G30" s="1" t="s">
        <v>74</v>
      </c>
      <c r="H30" s="1" t="s">
        <v>123</v>
      </c>
      <c r="I30" s="1" t="n">
        <v>1</v>
      </c>
      <c r="J30" s="1" t="str">
        <f aca="false">A30&amp;" "&amp;B30&amp;" "&amp;TEXT(C30,"mm/dd/yyyy")&amp;" "&amp;G30</f>
        <v>Quartz L (SMA) 09/15/2022 C29</v>
      </c>
      <c r="K30" s="10" t="n">
        <v>0.0762630362852978</v>
      </c>
      <c r="L30" s="10" t="n">
        <v>5.60554239130435</v>
      </c>
      <c r="M30" s="10" t="n">
        <v>6.93274637777778</v>
      </c>
      <c r="N30" s="10" t="n">
        <v>14.6103921999788</v>
      </c>
      <c r="O30" s="10" t="n">
        <v>0.0998639999999966</v>
      </c>
      <c r="P30" s="11" t="n">
        <v>0.0998630000000276</v>
      </c>
      <c r="Q30" s="11" t="n">
        <v>3.89467624999998</v>
      </c>
      <c r="R30" s="11" t="n">
        <v>0.0998629999999992</v>
      </c>
      <c r="S30" s="11" t="n">
        <v>36.450179</v>
      </c>
      <c r="T30" s="11" t="n">
        <v>0.0998629999999707</v>
      </c>
      <c r="U30" s="11" t="n">
        <v>58.71974</v>
      </c>
      <c r="V30" s="11" t="n">
        <v>210.744651597396</v>
      </c>
      <c r="W30" s="12" t="n">
        <f aca="false">V30/100</f>
        <v>2.10744651597396</v>
      </c>
      <c r="X30" s="13" t="n">
        <v>0.0210153744054861</v>
      </c>
      <c r="Y30" s="13" t="n">
        <v>5.06295363157895</v>
      </c>
      <c r="Z30" s="13" t="n">
        <v>43.0783761111111</v>
      </c>
      <c r="AA30" s="13" t="n">
        <v>81.7550960744597</v>
      </c>
      <c r="AB30" s="13" t="n">
        <v>0.649758000000134</v>
      </c>
      <c r="AC30" s="14" t="n">
        <v>0.0999629999998888</v>
      </c>
      <c r="AD30" s="14" t="n">
        <v>18.2931759999999</v>
      </c>
      <c r="AE30" s="14" t="n">
        <v>0.0999622999999019</v>
      </c>
      <c r="AF30" s="14" t="n">
        <v>208.1723509</v>
      </c>
      <c r="AG30" s="14" t="n">
        <v>0.0999619999997776</v>
      </c>
      <c r="AH30" s="14" t="n">
        <v>245.008611</v>
      </c>
      <c r="AI30" s="14" t="n">
        <v>189.78221431465</v>
      </c>
      <c r="AJ30" s="15" t="n">
        <f aca="false">AI30/100</f>
        <v>1.8978221431465</v>
      </c>
      <c r="AK30" s="1" t="n">
        <v>111</v>
      </c>
      <c r="AL30" s="1" t="n">
        <v>78</v>
      </c>
      <c r="AM30" s="0" t="n">
        <v>112</v>
      </c>
      <c r="AN30" s="0" t="n">
        <v>148</v>
      </c>
      <c r="AO30" s="0" t="n">
        <v>1</v>
      </c>
    </row>
    <row r="31" customFormat="false" ht="15" hidden="false" customHeight="false" outlineLevel="0" collapsed="false">
      <c r="A31" s="7" t="s">
        <v>40</v>
      </c>
      <c r="B31" s="1" t="s">
        <v>41</v>
      </c>
      <c r="C31" s="8" t="n">
        <v>44819</v>
      </c>
      <c r="D31" s="9" t="s">
        <v>42</v>
      </c>
      <c r="E31" s="9" t="s">
        <v>43</v>
      </c>
      <c r="F31" s="9" t="s">
        <v>124</v>
      </c>
      <c r="G31" s="1" t="s">
        <v>77</v>
      </c>
      <c r="H31" s="16" t="s">
        <v>125</v>
      </c>
      <c r="I31" s="16" t="n">
        <v>1</v>
      </c>
      <c r="J31" s="1" t="str">
        <f aca="false">A31&amp;" "&amp;B31&amp;" "&amp;TEXT(C31,"mm/dd/yyyy")&amp;" "&amp;G31</f>
        <v>Quartz L (SMA) 09/15/2022 C30</v>
      </c>
      <c r="K31" s="10" t="n">
        <v>0.0513946548879181</v>
      </c>
      <c r="L31" s="10" t="n">
        <v>6.35808067741935</v>
      </c>
      <c r="M31" s="10" t="n">
        <v>16.8003702</v>
      </c>
      <c r="N31" s="10" t="n">
        <v>28.5571053012377</v>
      </c>
      <c r="O31" s="10" t="n">
        <v>0.998634999999998</v>
      </c>
      <c r="P31" s="11" t="n">
        <v>0.0998630000000276</v>
      </c>
      <c r="Q31" s="11" t="n">
        <v>30.358505</v>
      </c>
      <c r="R31" s="11" t="n">
        <v>0.0998629999999992</v>
      </c>
      <c r="S31" s="11" t="n">
        <v>58.669809</v>
      </c>
      <c r="T31" s="11" t="n">
        <v>0.0998629999999707</v>
      </c>
      <c r="U31" s="11" t="n">
        <v>108.152175</v>
      </c>
      <c r="V31" s="11" t="n">
        <v>169.979024041016</v>
      </c>
      <c r="W31" s="12" t="n">
        <f aca="false">V31/100</f>
        <v>1.69979024041016</v>
      </c>
      <c r="X31" s="13" t="n">
        <v>0.0453489658223648</v>
      </c>
      <c r="Y31" s="13" t="n">
        <v>5.90627834146341</v>
      </c>
      <c r="Z31" s="13" t="n">
        <v>18.5705731</v>
      </c>
      <c r="AA31" s="13" t="n">
        <v>31.9907314155228</v>
      </c>
      <c r="AB31" s="13" t="n">
        <v>0.0999630000001162</v>
      </c>
      <c r="AC31" s="14" t="n">
        <v>0.0999629999998888</v>
      </c>
      <c r="AD31" s="14" t="n">
        <v>33.6374530000001</v>
      </c>
      <c r="AE31" s="14" t="n">
        <v>0.099962000000005</v>
      </c>
      <c r="AF31" s="14" t="n">
        <v>71.6732655</v>
      </c>
      <c r="AG31" s="14" t="n">
        <v>0.099962000000005</v>
      </c>
      <c r="AH31" s="14" t="n">
        <v>112.857903</v>
      </c>
      <c r="AI31" s="14" t="n">
        <v>172.265719766735</v>
      </c>
      <c r="AJ31" s="15" t="n">
        <f aca="false">AI31/100</f>
        <v>1.72265719766735</v>
      </c>
      <c r="AK31" s="1" t="n">
        <v>111</v>
      </c>
      <c r="AL31" s="1" t="n">
        <v>78</v>
      </c>
      <c r="AM31" s="0" t="n">
        <v>123</v>
      </c>
      <c r="AN31" s="0" t="n">
        <v>144</v>
      </c>
      <c r="AO31" s="0" t="n">
        <v>1</v>
      </c>
    </row>
    <row r="32" customFormat="false" ht="15" hidden="false" customHeight="false" outlineLevel="0" collapsed="false">
      <c r="A32" s="7" t="s">
        <v>40</v>
      </c>
      <c r="B32" s="1" t="s">
        <v>41</v>
      </c>
      <c r="C32" s="8" t="n">
        <v>44819</v>
      </c>
      <c r="D32" s="9" t="s">
        <v>42</v>
      </c>
      <c r="E32" s="9" t="s">
        <v>43</v>
      </c>
      <c r="F32" s="9" t="s">
        <v>126</v>
      </c>
      <c r="G32" s="1" t="s">
        <v>79</v>
      </c>
      <c r="H32" s="1" t="s">
        <v>127</v>
      </c>
      <c r="I32" s="1" t="n">
        <v>1</v>
      </c>
      <c r="J32" s="1" t="str">
        <f aca="false">A32&amp;" "&amp;B32&amp;" "&amp;TEXT(C32,"mm/dd/yyyy")&amp;" "&amp;G32</f>
        <v>Quartz L (SMA) 09/15/2022 C31</v>
      </c>
      <c r="K32" s="10" t="n">
        <v>0.0314999497700143</v>
      </c>
      <c r="L32" s="10" t="n">
        <v>4.12090884210526</v>
      </c>
      <c r="M32" s="10" t="n">
        <v>21.7314081111111</v>
      </c>
      <c r="N32" s="10" t="n">
        <v>34.0413017176724</v>
      </c>
      <c r="O32" s="10" t="n">
        <v>0.948703500000022</v>
      </c>
      <c r="P32" s="11" t="n">
        <v>0.0998630000000276</v>
      </c>
      <c r="Q32" s="11" t="n">
        <v>29.759325</v>
      </c>
      <c r="R32" s="11" t="n">
        <v>0.0998629999999707</v>
      </c>
      <c r="S32" s="11" t="n">
        <v>82.4572951</v>
      </c>
      <c r="T32" s="11" t="n">
        <v>0.0998629999999707</v>
      </c>
      <c r="U32" s="11" t="n">
        <v>96.368282</v>
      </c>
      <c r="V32" s="11" t="n">
        <v>156.645632642035</v>
      </c>
      <c r="W32" s="12" t="n">
        <f aca="false">V32/100</f>
        <v>1.56645632642035</v>
      </c>
      <c r="X32" s="13" t="n">
        <v>0.0409246764738414</v>
      </c>
      <c r="Y32" s="13" t="n">
        <v>3.70876383783784</v>
      </c>
      <c r="Z32" s="13" t="n">
        <v>17.9127629444444</v>
      </c>
      <c r="AA32" s="13" t="n">
        <v>28.2519744205886</v>
      </c>
      <c r="AB32" s="13" t="n">
        <v>0.499814000000015</v>
      </c>
      <c r="AC32" s="14" t="n">
        <v>0.149944000000119</v>
      </c>
      <c r="AD32" s="14" t="n">
        <v>32.1380124999999</v>
      </c>
      <c r="AE32" s="14" t="n">
        <v>0.0999629999999115</v>
      </c>
      <c r="AF32" s="14" t="n">
        <v>51.5407745999999</v>
      </c>
      <c r="AG32" s="14" t="n">
        <v>0.099962000000005</v>
      </c>
      <c r="AH32" s="14" t="n">
        <v>126.852684</v>
      </c>
      <c r="AI32" s="14" t="n">
        <v>157.719802959547</v>
      </c>
      <c r="AJ32" s="15" t="n">
        <f aca="false">AI32/100</f>
        <v>1.57719802959547</v>
      </c>
      <c r="AK32" s="1" t="n">
        <v>111</v>
      </c>
      <c r="AL32" s="1" t="n">
        <v>78</v>
      </c>
      <c r="AM32" s="0" t="n">
        <v>101</v>
      </c>
      <c r="AN32" s="0" t="n">
        <v>121</v>
      </c>
      <c r="AO32" s="0" t="n">
        <v>1</v>
      </c>
    </row>
    <row r="33" customFormat="false" ht="15" hidden="false" customHeight="false" outlineLevel="0" collapsed="false">
      <c r="A33" s="7" t="s">
        <v>40</v>
      </c>
      <c r="B33" s="1" t="s">
        <v>41</v>
      </c>
      <c r="C33" s="8" t="n">
        <v>44819</v>
      </c>
      <c r="D33" s="9" t="s">
        <v>42</v>
      </c>
      <c r="E33" s="9" t="s">
        <v>43</v>
      </c>
      <c r="F33" s="9" t="s">
        <v>128</v>
      </c>
      <c r="G33" s="1" t="s">
        <v>129</v>
      </c>
      <c r="H33" s="1" t="s">
        <v>130</v>
      </c>
      <c r="I33" s="1" t="n">
        <v>1</v>
      </c>
      <c r="J33" s="1" t="str">
        <f aca="false">A33&amp;" "&amp;B33&amp;" "&amp;TEXT(C33,"mm/dd/yyyy")&amp;" "&amp;G33</f>
        <v>Quartz L (SMA) 09/15/2022 C32</v>
      </c>
      <c r="K33" s="10" t="n">
        <v>0.00497367627947594</v>
      </c>
      <c r="L33" s="10" t="n">
        <v>3.24034966666667</v>
      </c>
      <c r="M33" s="10" t="n">
        <v>129.473033</v>
      </c>
      <c r="N33" s="10" t="n">
        <v>23.51451498188</v>
      </c>
      <c r="O33" s="10" t="n">
        <v>129.473033</v>
      </c>
      <c r="P33" s="11" t="n">
        <v>112.84576</v>
      </c>
      <c r="Q33" s="11" t="n">
        <v>146.100306</v>
      </c>
      <c r="R33" s="11" t="n">
        <v>112.84576</v>
      </c>
      <c r="S33" s="11" t="n">
        <v>146.100306</v>
      </c>
      <c r="T33" s="11" t="n">
        <v>112.84576</v>
      </c>
      <c r="U33" s="11" t="n">
        <v>146.100306</v>
      </c>
      <c r="V33" s="11" t="n">
        <v>18.1617086099157</v>
      </c>
      <c r="W33" s="12" t="n">
        <f aca="false">V33/100</f>
        <v>0.181617086099157</v>
      </c>
      <c r="X33" s="13" t="n">
        <v>0.0110607233713085</v>
      </c>
      <c r="Y33" s="13" t="n">
        <v>2.9410204</v>
      </c>
      <c r="Z33" s="13" t="n">
        <v>60.9883622222222</v>
      </c>
      <c r="AA33" s="13" t="n">
        <v>159.961703042283</v>
      </c>
      <c r="AB33" s="13" t="n">
        <v>0.499814000000015</v>
      </c>
      <c r="AC33" s="14" t="n">
        <v>0.0999630000001162</v>
      </c>
      <c r="AD33" s="14" t="n">
        <v>16.243941</v>
      </c>
      <c r="AE33" s="14" t="n">
        <v>0.0999624000000495</v>
      </c>
      <c r="AF33" s="14" t="n">
        <v>315.1424508</v>
      </c>
      <c r="AG33" s="14" t="n">
        <v>0.099962000000005</v>
      </c>
      <c r="AH33" s="14" t="n">
        <v>484.119422</v>
      </c>
      <c r="AI33" s="14" t="n">
        <v>262.282339144366</v>
      </c>
      <c r="AJ33" s="15" t="n">
        <f aca="false">AI33/100</f>
        <v>2.62282339144366</v>
      </c>
      <c r="AK33" s="1" t="n">
        <v>111</v>
      </c>
      <c r="AL33" s="1" t="n">
        <v>78</v>
      </c>
      <c r="AM33" s="0" t="n">
        <v>70</v>
      </c>
      <c r="AN33" s="0" t="n">
        <v>157</v>
      </c>
      <c r="AO33" s="0" t="n">
        <v>1</v>
      </c>
    </row>
    <row r="34" customFormat="false" ht="15" hidden="false" customHeight="false" outlineLevel="0" collapsed="false">
      <c r="A34" s="7" t="s">
        <v>40</v>
      </c>
      <c r="B34" s="1" t="s">
        <v>41</v>
      </c>
      <c r="C34" s="8" t="n">
        <v>44819</v>
      </c>
      <c r="D34" s="9" t="s">
        <v>42</v>
      </c>
      <c r="E34" s="9" t="s">
        <v>43</v>
      </c>
      <c r="F34" s="9" t="s">
        <v>131</v>
      </c>
      <c r="G34" s="1" t="s">
        <v>82</v>
      </c>
      <c r="H34" s="16" t="s">
        <v>132</v>
      </c>
      <c r="I34" s="16" t="n">
        <v>1</v>
      </c>
      <c r="J34" s="1" t="str">
        <f aca="false">A34&amp;" "&amp;B34&amp;" "&amp;TEXT(C34,"mm/dd/yyyy")&amp;" "&amp;G34</f>
        <v>Quartz L (SMA) 09/15/2022 C33</v>
      </c>
      <c r="K34" s="10" t="n">
        <v>0.0165789209315865</v>
      </c>
      <c r="L34" s="10" t="n">
        <v>5.4086164</v>
      </c>
      <c r="M34" s="10" t="n">
        <v>33.5430414444445</v>
      </c>
      <c r="N34" s="10" t="n">
        <v>79.6200489985926</v>
      </c>
      <c r="O34" s="10" t="n">
        <v>0.0998640000001103</v>
      </c>
      <c r="P34" s="11" t="n">
        <v>0.0998629999999992</v>
      </c>
      <c r="Q34" s="11" t="n">
        <v>21.7952099999999</v>
      </c>
      <c r="R34" s="11" t="n">
        <v>0.0998629999999992</v>
      </c>
      <c r="S34" s="11" t="n">
        <v>162.9772386</v>
      </c>
      <c r="T34" s="11" t="n">
        <v>0.0998629999999992</v>
      </c>
      <c r="U34" s="11" t="n">
        <v>242.268861</v>
      </c>
      <c r="V34" s="11" t="n">
        <v>237.366814605834</v>
      </c>
      <c r="W34" s="12" t="n">
        <f aca="false">V34/100</f>
        <v>2.37366814605834</v>
      </c>
      <c r="X34" s="13" t="n">
        <v>0.0674704125649818</v>
      </c>
      <c r="Y34" s="13" t="n">
        <v>4.08795360655738</v>
      </c>
      <c r="Z34" s="13" t="n">
        <v>8.9849819</v>
      </c>
      <c r="AA34" s="13" t="n">
        <v>35.1422665513765</v>
      </c>
      <c r="AB34" s="13" t="n">
        <v>0.29988800000001</v>
      </c>
      <c r="AC34" s="14" t="n">
        <v>0.0999630000001162</v>
      </c>
      <c r="AD34" s="14" t="n">
        <v>2.54904899999997</v>
      </c>
      <c r="AE34" s="14" t="n">
        <v>0.0999620000002324</v>
      </c>
      <c r="AF34" s="14" t="n">
        <v>19.89258</v>
      </c>
      <c r="AG34" s="14" t="n">
        <v>0.0999619999997776</v>
      </c>
      <c r="AH34" s="14" t="n">
        <v>258.003764</v>
      </c>
      <c r="AI34" s="14" t="n">
        <v>391.122285414692</v>
      </c>
      <c r="AJ34" s="15" t="n">
        <f aca="false">AI34/100</f>
        <v>3.91122285414692</v>
      </c>
      <c r="AK34" s="1" t="n">
        <v>111</v>
      </c>
      <c r="AL34" s="1" t="n">
        <v>78</v>
      </c>
      <c r="AM34" s="0" t="n">
        <v>170</v>
      </c>
      <c r="AN34" s="0" t="n">
        <v>135</v>
      </c>
      <c r="AO34" s="0" t="n">
        <v>1</v>
      </c>
    </row>
    <row r="35" customFormat="false" ht="15" hidden="false" customHeight="false" outlineLevel="0" collapsed="false">
      <c r="A35" s="7" t="s">
        <v>40</v>
      </c>
      <c r="B35" s="1" t="s">
        <v>41</v>
      </c>
      <c r="C35" s="8" t="n">
        <v>44819</v>
      </c>
      <c r="D35" s="9" t="s">
        <v>42</v>
      </c>
      <c r="E35" s="9" t="s">
        <v>43</v>
      </c>
      <c r="F35" s="9" t="s">
        <v>133</v>
      </c>
      <c r="G35" s="1" t="s">
        <v>84</v>
      </c>
      <c r="H35" s="1" t="s">
        <v>134</v>
      </c>
      <c r="I35" s="1" t="n">
        <v>1</v>
      </c>
      <c r="J35" s="1" t="str">
        <f aca="false">A35&amp;" "&amp;B35&amp;" "&amp;TEXT(C35,"mm/dd/yyyy")&amp;" "&amp;G35</f>
        <v>Quartz L (SMA) 09/15/2022 C34</v>
      </c>
      <c r="K35" s="10" t="n">
        <v>0.00663156837263459</v>
      </c>
      <c r="L35" s="10" t="n">
        <v>3.2692895</v>
      </c>
      <c r="M35" s="10" t="n">
        <v>142.338781333333</v>
      </c>
      <c r="N35" s="10" t="n">
        <v>109.268304796787</v>
      </c>
      <c r="O35" s="10" t="n">
        <v>168.17014</v>
      </c>
      <c r="P35" s="11" t="n">
        <v>58.89450175</v>
      </c>
      <c r="Q35" s="11" t="n">
        <v>219.32522125</v>
      </c>
      <c r="R35" s="11" t="n">
        <v>22.469289</v>
      </c>
      <c r="S35" s="11" t="n">
        <v>236.376915</v>
      </c>
      <c r="T35" s="11" t="n">
        <v>22.469289</v>
      </c>
      <c r="U35" s="11" t="n">
        <v>236.376915</v>
      </c>
      <c r="V35" s="11" t="n">
        <v>76.7663624580982</v>
      </c>
      <c r="W35" s="12" t="n">
        <f aca="false">V35/100</f>
        <v>0.767663624580982</v>
      </c>
      <c r="X35" s="13" t="n">
        <v>0.0165910850569627</v>
      </c>
      <c r="Y35" s="13" t="n">
        <v>3.63519086666667</v>
      </c>
      <c r="Z35" s="13" t="n">
        <v>54.1440898571429</v>
      </c>
      <c r="AA35" s="13" t="n">
        <v>80.8645418866098</v>
      </c>
      <c r="AB35" s="13" t="n">
        <v>0.94964600000003</v>
      </c>
      <c r="AC35" s="14" t="n">
        <v>0.0999630000001162</v>
      </c>
      <c r="AD35" s="14" t="n">
        <v>125.753093</v>
      </c>
      <c r="AE35" s="14" t="n">
        <v>0.0999629000000823</v>
      </c>
      <c r="AF35" s="14" t="n">
        <v>178.1535482</v>
      </c>
      <c r="AG35" s="14" t="n">
        <v>0.0999619999997776</v>
      </c>
      <c r="AH35" s="14" t="n">
        <v>229.614353</v>
      </c>
      <c r="AI35" s="14" t="n">
        <v>149.350634759893</v>
      </c>
      <c r="AJ35" s="15" t="n">
        <f aca="false">AI35/100</f>
        <v>1.49350634759893</v>
      </c>
      <c r="AK35" s="1" t="n">
        <v>111</v>
      </c>
      <c r="AL35" s="1" t="n">
        <v>78</v>
      </c>
      <c r="AM35" s="0" t="n">
        <v>164</v>
      </c>
      <c r="AN35" s="0" t="n">
        <v>144</v>
      </c>
      <c r="AO35" s="0" t="n">
        <v>1</v>
      </c>
    </row>
    <row r="36" customFormat="false" ht="15" hidden="false" customHeight="false" outlineLevel="0" collapsed="false">
      <c r="A36" s="7" t="s">
        <v>40</v>
      </c>
      <c r="B36" s="1" t="s">
        <v>41</v>
      </c>
      <c r="C36" s="8" t="n">
        <v>44819</v>
      </c>
      <c r="D36" s="9" t="s">
        <v>42</v>
      </c>
      <c r="E36" s="9" t="s">
        <v>43</v>
      </c>
      <c r="F36" s="9" t="s">
        <v>135</v>
      </c>
      <c r="G36" s="1" t="s">
        <v>87</v>
      </c>
      <c r="H36" s="1" t="s">
        <v>136</v>
      </c>
      <c r="I36" s="1" t="n">
        <v>1</v>
      </c>
      <c r="J36" s="1" t="str">
        <f aca="false">A36&amp;" "&amp;B36&amp;" "&amp;TEXT(C36,"mm/dd/yyyy")&amp;" "&amp;G36</f>
        <v>Quartz L (SMA) 09/15/2022 C35</v>
      </c>
      <c r="K36" s="10" t="n">
        <v>0.629998995400286</v>
      </c>
      <c r="L36" s="10" t="n">
        <v>4.46286052105263</v>
      </c>
      <c r="M36" s="10" t="n">
        <v>1.52772716886544</v>
      </c>
      <c r="N36" s="10" t="n">
        <v>5.23960938704876</v>
      </c>
      <c r="O36" s="10" t="n">
        <v>0.099864000000025</v>
      </c>
      <c r="P36" s="11" t="n">
        <v>0.0998630000000276</v>
      </c>
      <c r="Q36" s="11" t="n">
        <v>0.299591000000021</v>
      </c>
      <c r="R36" s="11" t="n">
        <v>0.0998629999999992</v>
      </c>
      <c r="S36" s="11" t="n">
        <v>3.99454059999998</v>
      </c>
      <c r="T36" s="11" t="n">
        <v>0.0998629999990044</v>
      </c>
      <c r="U36" s="11" t="n">
        <v>74.198584</v>
      </c>
      <c r="V36" s="11" t="n">
        <v>342.967611876664</v>
      </c>
      <c r="W36" s="12" t="n">
        <f aca="false">V36/100</f>
        <v>3.42967611876664</v>
      </c>
      <c r="X36" s="13" t="n">
        <v>0.214578033403385</v>
      </c>
      <c r="Y36" s="13" t="n">
        <v>3.89273234536082</v>
      </c>
      <c r="Z36" s="13" t="n">
        <v>3.73694807772021</v>
      </c>
      <c r="AA36" s="13" t="n">
        <v>13.6507327526179</v>
      </c>
      <c r="AB36" s="13" t="n">
        <v>0.0999630000001162</v>
      </c>
      <c r="AC36" s="14" t="n">
        <v>0.0999629999998888</v>
      </c>
      <c r="AD36" s="14" t="n">
        <v>1.09958999999986</v>
      </c>
      <c r="AE36" s="14" t="n">
        <v>0.099962000000005</v>
      </c>
      <c r="AF36" s="14" t="n">
        <v>7.91704679999995</v>
      </c>
      <c r="AG36" s="14" t="n">
        <v>0.099962000000005</v>
      </c>
      <c r="AH36" s="14" t="n">
        <v>116.456562</v>
      </c>
      <c r="AI36" s="14" t="n">
        <v>365.290939791323</v>
      </c>
      <c r="AJ36" s="15" t="n">
        <f aca="false">AI36/100</f>
        <v>3.65290939791323</v>
      </c>
      <c r="AK36" s="1" t="n">
        <v>111</v>
      </c>
      <c r="AL36" s="1" t="n">
        <v>78</v>
      </c>
      <c r="AM36" s="0" t="n">
        <v>154</v>
      </c>
      <c r="AN36" s="0" t="n">
        <v>174</v>
      </c>
      <c r="AO36" s="0" t="n">
        <v>1</v>
      </c>
    </row>
    <row r="37" customFormat="false" ht="15" hidden="false" customHeight="false" outlineLevel="0" collapsed="false">
      <c r="A37" s="7" t="s">
        <v>40</v>
      </c>
      <c r="B37" s="1" t="s">
        <v>41</v>
      </c>
      <c r="C37" s="8" t="n">
        <v>44819</v>
      </c>
      <c r="D37" s="9" t="s">
        <v>42</v>
      </c>
      <c r="E37" s="9" t="s">
        <v>43</v>
      </c>
      <c r="F37" s="9" t="s">
        <v>137</v>
      </c>
      <c r="G37" s="1" t="s">
        <v>90</v>
      </c>
      <c r="H37" s="1" t="s">
        <v>138</v>
      </c>
      <c r="I37" s="1" t="n">
        <v>1</v>
      </c>
      <c r="J37" s="1" t="str">
        <f aca="false">A37&amp;" "&amp;B37&amp;" "&amp;TEXT(C37,"mm/dd/yyyy")&amp;" "&amp;G37</f>
        <v>Quartz L (SMA) 09/15/2022 C36</v>
      </c>
      <c r="K37" s="10" t="n">
        <v>0</v>
      </c>
      <c r="L37" s="10" t="s">
        <v>50</v>
      </c>
      <c r="M37" s="10" t="s">
        <v>50</v>
      </c>
      <c r="N37" s="10" t="s">
        <v>50</v>
      </c>
      <c r="O37" s="10" t="s">
        <v>50</v>
      </c>
      <c r="P37" s="11" t="s">
        <v>50</v>
      </c>
      <c r="Q37" s="11" t="s">
        <v>50</v>
      </c>
      <c r="R37" s="11" t="s">
        <v>50</v>
      </c>
      <c r="S37" s="11" t="s">
        <v>50</v>
      </c>
      <c r="T37" s="11" t="s">
        <v>50</v>
      </c>
      <c r="U37" s="11" t="s">
        <v>50</v>
      </c>
      <c r="V37" s="11" t="s">
        <v>50</v>
      </c>
      <c r="W37" s="11" t="s">
        <v>50</v>
      </c>
      <c r="X37" s="13" t="n">
        <v>0.0519853998451499</v>
      </c>
      <c r="Y37" s="13" t="n">
        <v>3.50686180851064</v>
      </c>
      <c r="Z37" s="13" t="n">
        <v>14.9487718913043</v>
      </c>
      <c r="AA37" s="13" t="n">
        <v>51.6340663461705</v>
      </c>
      <c r="AB37" s="13" t="n">
        <v>0.199926000000005</v>
      </c>
      <c r="AC37" s="14" t="n">
        <v>0.0999630000001162</v>
      </c>
      <c r="AD37" s="14" t="n">
        <v>0.699738999999909</v>
      </c>
      <c r="AE37" s="14" t="n">
        <v>0.0999620999999934</v>
      </c>
      <c r="AF37" s="14" t="n">
        <v>21.7618832999999</v>
      </c>
      <c r="AG37" s="14" t="n">
        <v>0.0999619999997776</v>
      </c>
      <c r="AH37" s="14" t="n">
        <v>288.192503</v>
      </c>
      <c r="AI37" s="14" t="n">
        <v>345.406744591547</v>
      </c>
      <c r="AJ37" s="15" t="n">
        <f aca="false">AI37/100</f>
        <v>3.45406744591547</v>
      </c>
      <c r="AK37" s="1" t="n">
        <v>111</v>
      </c>
      <c r="AL37" s="1" t="n">
        <v>78</v>
      </c>
      <c r="AM37" s="0" t="n">
        <v>177</v>
      </c>
      <c r="AN37" s="0" t="n">
        <v>174</v>
      </c>
      <c r="AO37" s="0" t="n">
        <v>1</v>
      </c>
    </row>
    <row r="38" customFormat="false" ht="15" hidden="false" customHeight="false" outlineLevel="0" collapsed="false">
      <c r="A38" s="7" t="s">
        <v>40</v>
      </c>
      <c r="B38" s="1" t="s">
        <v>41</v>
      </c>
      <c r="C38" s="8" t="n">
        <v>44819</v>
      </c>
      <c r="D38" s="9" t="s">
        <v>42</v>
      </c>
      <c r="E38" s="9" t="s">
        <v>43</v>
      </c>
      <c r="F38" s="9" t="s">
        <v>139</v>
      </c>
      <c r="G38" s="1" t="s">
        <v>92</v>
      </c>
      <c r="H38" s="1" t="s">
        <v>140</v>
      </c>
      <c r="I38" s="1" t="n">
        <v>1</v>
      </c>
      <c r="J38" s="1" t="str">
        <f aca="false">A38&amp;" "&amp;B38&amp;" "&amp;TEXT(C38,"mm/dd/yyyy")&amp;" "&amp;G38</f>
        <v>Quartz L (SMA) 09/15/2022 C37</v>
      </c>
      <c r="K38" s="10" t="n">
        <v>0.00165789209315865</v>
      </c>
      <c r="L38" s="10" t="n">
        <v>2.799453</v>
      </c>
      <c r="M38" s="10" t="s">
        <v>50</v>
      </c>
      <c r="N38" s="10" t="s">
        <v>50</v>
      </c>
      <c r="O38" s="10" t="s">
        <v>50</v>
      </c>
      <c r="P38" s="11" t="s">
        <v>50</v>
      </c>
      <c r="Q38" s="11" t="s">
        <v>50</v>
      </c>
      <c r="R38" s="11" t="s">
        <v>50</v>
      </c>
      <c r="S38" s="11" t="s">
        <v>50</v>
      </c>
      <c r="T38" s="11" t="s">
        <v>50</v>
      </c>
      <c r="U38" s="11" t="s">
        <v>50</v>
      </c>
      <c r="V38" s="11" t="s">
        <v>50</v>
      </c>
      <c r="W38" s="11" t="s">
        <v>50</v>
      </c>
      <c r="X38" s="13" t="n">
        <v>0.0298639531025329</v>
      </c>
      <c r="Y38" s="13" t="n">
        <v>4.08687544444445</v>
      </c>
      <c r="Z38" s="13" t="n">
        <v>24.3178524230769</v>
      </c>
      <c r="AA38" s="13" t="n">
        <v>79.949538603557</v>
      </c>
      <c r="AB38" s="13" t="n">
        <v>0.0999630000001162</v>
      </c>
      <c r="AC38" s="14" t="n">
        <v>0.0999629999998888</v>
      </c>
      <c r="AD38" s="14" t="n">
        <v>1.29951500000016</v>
      </c>
      <c r="AE38" s="14" t="n">
        <v>0.0999620999999934</v>
      </c>
      <c r="AF38" s="14" t="n">
        <v>21.2220836000001</v>
      </c>
      <c r="AG38" s="14" t="n">
        <v>0.099962000000005</v>
      </c>
      <c r="AH38" s="14" t="n">
        <v>319.980646</v>
      </c>
      <c r="AI38" s="14" t="n">
        <v>328.768911056008</v>
      </c>
      <c r="AJ38" s="15" t="n">
        <f aca="false">AI38/100</f>
        <v>3.28768911056008</v>
      </c>
      <c r="AK38" s="1" t="n">
        <v>111</v>
      </c>
      <c r="AL38" s="1" t="n">
        <v>78</v>
      </c>
      <c r="AM38" s="0" t="n">
        <v>213</v>
      </c>
      <c r="AN38" s="0" t="n">
        <v>161</v>
      </c>
      <c r="AO38" s="0" t="n">
        <v>1</v>
      </c>
    </row>
    <row r="39" customFormat="false" ht="15" hidden="false" customHeight="false" outlineLevel="0" collapsed="false">
      <c r="A39" s="7" t="s">
        <v>40</v>
      </c>
      <c r="B39" s="1" t="s">
        <v>41</v>
      </c>
      <c r="C39" s="8" t="n">
        <v>44819</v>
      </c>
      <c r="D39" s="9" t="s">
        <v>42</v>
      </c>
      <c r="E39" s="9" t="s">
        <v>43</v>
      </c>
      <c r="F39" s="9" t="s">
        <v>141</v>
      </c>
      <c r="G39" s="1" t="s">
        <v>95</v>
      </c>
      <c r="H39" s="1" t="s">
        <v>142</v>
      </c>
      <c r="I39" s="1" t="n">
        <v>1</v>
      </c>
      <c r="J39" s="1" t="str">
        <f aca="false">A39&amp;" "&amp;B39&amp;" "&amp;TEXT(C39,"mm/dd/yyyy")&amp;" "&amp;G39</f>
        <v>Quartz L (SMA) 09/15/2022 C38</v>
      </c>
      <c r="K39" s="10" t="n">
        <v>0.033157841863173</v>
      </c>
      <c r="L39" s="10" t="n">
        <v>3.2856262</v>
      </c>
      <c r="M39" s="10" t="n">
        <v>10.3069647894737</v>
      </c>
      <c r="N39" s="10" t="n">
        <v>41.700697419134</v>
      </c>
      <c r="O39" s="10" t="n">
        <v>0.399453999999992</v>
      </c>
      <c r="P39" s="11" t="n">
        <v>0.199726999999996</v>
      </c>
      <c r="Q39" s="11" t="n">
        <v>0.674078249999994</v>
      </c>
      <c r="R39" s="11" t="n">
        <v>0.099864000000008</v>
      </c>
      <c r="S39" s="11" t="n">
        <v>3.734895</v>
      </c>
      <c r="T39" s="11" t="n">
        <v>0.0998629999999992</v>
      </c>
      <c r="U39" s="11" t="n">
        <v>182.450622</v>
      </c>
      <c r="V39" s="11" t="n">
        <v>404.587560653376</v>
      </c>
      <c r="W39" s="12" t="n">
        <f aca="false">V39/100</f>
        <v>4.04587560653376</v>
      </c>
      <c r="X39" s="13" t="n">
        <v>0.0442428934852339</v>
      </c>
      <c r="Y39" s="13" t="n">
        <v>2.881112875</v>
      </c>
      <c r="Z39" s="13" t="n">
        <v>22.3660163846154</v>
      </c>
      <c r="AA39" s="13" t="n">
        <v>29.7293292080982</v>
      </c>
      <c r="AB39" s="13" t="n">
        <v>11.4957120000001</v>
      </c>
      <c r="AC39" s="14" t="n">
        <v>0.849682500000085</v>
      </c>
      <c r="AD39" s="14" t="n">
        <v>26.839989</v>
      </c>
      <c r="AE39" s="14" t="n">
        <v>0.29988800000001</v>
      </c>
      <c r="AF39" s="14" t="n">
        <v>72.273042</v>
      </c>
      <c r="AG39" s="14" t="n">
        <v>0.199925000000121</v>
      </c>
      <c r="AH39" s="14" t="n">
        <v>127.352497</v>
      </c>
      <c r="AI39" s="14" t="n">
        <v>132.921878875792</v>
      </c>
      <c r="AJ39" s="15" t="n">
        <f aca="false">AI39/100</f>
        <v>1.32921878875792</v>
      </c>
      <c r="AK39" s="1" t="n">
        <v>111</v>
      </c>
      <c r="AL39" s="1" t="n">
        <v>78</v>
      </c>
      <c r="AM39" s="0" t="n">
        <v>193</v>
      </c>
      <c r="AN39" s="0" t="n">
        <v>173</v>
      </c>
      <c r="AO39" s="0" t="n">
        <v>1</v>
      </c>
    </row>
    <row r="40" customFormat="false" ht="15" hidden="false" customHeight="false" outlineLevel="0" collapsed="false">
      <c r="A40" s="7" t="s">
        <v>40</v>
      </c>
      <c r="B40" s="1" t="s">
        <v>41</v>
      </c>
      <c r="C40" s="8" t="n">
        <v>44819</v>
      </c>
      <c r="D40" s="9" t="s">
        <v>42</v>
      </c>
      <c r="E40" s="9" t="s">
        <v>43</v>
      </c>
      <c r="F40" s="9" t="s">
        <v>143</v>
      </c>
      <c r="G40" s="1" t="s">
        <v>144</v>
      </c>
      <c r="H40" s="1" t="s">
        <v>145</v>
      </c>
      <c r="I40" s="1" t="n">
        <v>1</v>
      </c>
      <c r="J40" s="1" t="str">
        <f aca="false">A40&amp;" "&amp;B40&amp;" "&amp;TEXT(C40,"mm/dd/yyyy")&amp;" "&amp;G40</f>
        <v>Quartz L (SMA) 09/15/2022 C39</v>
      </c>
      <c r="K40" s="10" t="n">
        <v>0.0629998995400286</v>
      </c>
      <c r="L40" s="10" t="n">
        <v>4.66584913157895</v>
      </c>
      <c r="M40" s="10" t="n">
        <v>13.0983131351351</v>
      </c>
      <c r="N40" s="10" t="n">
        <v>31.4786732375779</v>
      </c>
      <c r="O40" s="10" t="n">
        <v>0.199726999999996</v>
      </c>
      <c r="P40" s="11" t="n">
        <v>0.099863749999983</v>
      </c>
      <c r="Q40" s="11" t="n">
        <v>1.59781600000002</v>
      </c>
      <c r="R40" s="11" t="n">
        <v>0.0998629999999707</v>
      </c>
      <c r="S40" s="11" t="n">
        <v>40.983982</v>
      </c>
      <c r="T40" s="11" t="n">
        <v>0.0998629999998997</v>
      </c>
      <c r="U40" s="11" t="n">
        <v>124.82938</v>
      </c>
      <c r="V40" s="11" t="n">
        <v>240.326161947823</v>
      </c>
      <c r="W40" s="12" t="n">
        <f aca="false">V40/100</f>
        <v>2.40326161947823</v>
      </c>
      <c r="X40" s="13" t="n">
        <v>0.0188032297312244</v>
      </c>
      <c r="Y40" s="13" t="n">
        <v>4.22843041176471</v>
      </c>
      <c r="Z40" s="13" t="n">
        <v>27.739653</v>
      </c>
      <c r="AA40" s="13" t="n">
        <v>45.4948894215833</v>
      </c>
      <c r="AB40" s="13" t="n">
        <v>2.24916100000007</v>
      </c>
      <c r="AC40" s="14" t="n">
        <v>0.0999630000000025</v>
      </c>
      <c r="AD40" s="14" t="n">
        <v>42.584116</v>
      </c>
      <c r="AE40" s="14" t="n">
        <v>0.0999620999999934</v>
      </c>
      <c r="AF40" s="14" t="n">
        <v>94.4647643000001</v>
      </c>
      <c r="AG40" s="14" t="n">
        <v>0.099962000000005</v>
      </c>
      <c r="AH40" s="14" t="n">
        <v>150.943697</v>
      </c>
      <c r="AI40" s="14" t="n">
        <v>164.006699801123</v>
      </c>
      <c r="AJ40" s="15" t="n">
        <f aca="false">AI40/100</f>
        <v>1.64006699801123</v>
      </c>
      <c r="AK40" s="1" t="n">
        <v>111</v>
      </c>
      <c r="AL40" s="1" t="n">
        <v>78</v>
      </c>
      <c r="AM40" s="0" t="n">
        <v>193</v>
      </c>
      <c r="AN40" s="0" t="n">
        <v>125</v>
      </c>
      <c r="AO40" s="0" t="n">
        <v>1</v>
      </c>
    </row>
    <row r="41" customFormat="false" ht="15.75" hidden="false" customHeight="false" outlineLevel="0" collapsed="false">
      <c r="A41" s="17" t="s">
        <v>40</v>
      </c>
      <c r="B41" s="18" t="s">
        <v>41</v>
      </c>
      <c r="C41" s="19" t="n">
        <v>44819</v>
      </c>
      <c r="D41" s="20" t="s">
        <v>42</v>
      </c>
      <c r="E41" s="9" t="s">
        <v>43</v>
      </c>
      <c r="F41" s="20" t="s">
        <v>146</v>
      </c>
      <c r="G41" s="18" t="s">
        <v>147</v>
      </c>
      <c r="H41" s="18" t="s">
        <v>148</v>
      </c>
      <c r="I41" s="18" t="n">
        <v>1</v>
      </c>
      <c r="J41" s="18" t="str">
        <f aca="false">A41&amp;" "&amp;B41&amp;" "&amp;TEXT(C41,"mm/dd/yyyy")&amp;" "&amp;G41</f>
        <v>Quartz L (SMA) 09/15/2022 C40</v>
      </c>
      <c r="K41" s="21" t="n">
        <v>0.00497367627947594</v>
      </c>
      <c r="L41" s="21" t="n">
        <v>3.54657833333333</v>
      </c>
      <c r="M41" s="21" t="n">
        <v>10.2360095</v>
      </c>
      <c r="N41" s="21" t="n">
        <v>14.1934468273078</v>
      </c>
      <c r="O41" s="21" t="n">
        <v>10.2360095</v>
      </c>
      <c r="P41" s="22" t="n">
        <v>0.199727000000003</v>
      </c>
      <c r="Q41" s="22" t="n">
        <v>20.272292</v>
      </c>
      <c r="R41" s="22" t="n">
        <v>0.199727000000003</v>
      </c>
      <c r="S41" s="22" t="n">
        <v>20.272292</v>
      </c>
      <c r="T41" s="22" t="n">
        <v>0.199727000000003</v>
      </c>
      <c r="U41" s="22" t="n">
        <v>20.272292</v>
      </c>
      <c r="V41" s="22" t="n">
        <v>138.661915342182</v>
      </c>
      <c r="W41" s="23" t="n">
        <f aca="false">V41/100</f>
        <v>1.38661915342182</v>
      </c>
      <c r="X41" s="24" t="n">
        <v>0.0243335914168787</v>
      </c>
      <c r="Y41" s="24" t="n">
        <v>4.26810109090909</v>
      </c>
      <c r="Z41" s="24" t="n">
        <v>19.1880809047619</v>
      </c>
      <c r="AA41" s="24" t="n">
        <v>50.1619877043648</v>
      </c>
      <c r="AB41" s="24" t="n">
        <v>0.0999630000001162</v>
      </c>
      <c r="AC41" s="25" t="n">
        <v>0.0999629999998888</v>
      </c>
      <c r="AD41" s="25" t="n">
        <v>3.54867674999997</v>
      </c>
      <c r="AE41" s="25" t="n">
        <v>0.099962000000005</v>
      </c>
      <c r="AF41" s="25" t="n">
        <v>92.6054576000002</v>
      </c>
      <c r="AG41" s="25" t="n">
        <v>0.099962000000005</v>
      </c>
      <c r="AH41" s="25" t="n">
        <v>181.532288</v>
      </c>
      <c r="AI41" s="25" t="n">
        <v>261.422640196999</v>
      </c>
      <c r="AJ41" s="26" t="n">
        <f aca="false">AI41/100</f>
        <v>2.61422640196999</v>
      </c>
      <c r="AK41" s="18" t="n">
        <v>111</v>
      </c>
      <c r="AL41" s="18" t="n">
        <v>78</v>
      </c>
      <c r="AM41" s="27" t="n">
        <v>197</v>
      </c>
      <c r="AN41" s="27" t="n">
        <v>175</v>
      </c>
      <c r="AO41" s="0" t="n">
        <v>1</v>
      </c>
    </row>
    <row r="42" customFormat="false" ht="15" hidden="false" customHeight="false" outlineLevel="0" collapsed="false">
      <c r="A42" s="28" t="s">
        <v>40</v>
      </c>
      <c r="B42" s="29" t="s">
        <v>41</v>
      </c>
      <c r="C42" s="30" t="n">
        <v>44826</v>
      </c>
      <c r="D42" s="31" t="s">
        <v>149</v>
      </c>
      <c r="E42" s="31" t="s">
        <v>150</v>
      </c>
      <c r="F42" s="31" t="s">
        <v>151</v>
      </c>
      <c r="G42" s="29" t="s">
        <v>45</v>
      </c>
      <c r="H42" s="1" t="s">
        <v>152</v>
      </c>
      <c r="I42" s="1" t="n">
        <v>1</v>
      </c>
      <c r="J42" s="1" t="str">
        <f aca="false">A42&amp;" "&amp;B42&amp;" "&amp;TEXT(C42,"mm/dd/yyyy")&amp;" "&amp;G42</f>
        <v>Quartz L (SMA) 09/22/2022 C1</v>
      </c>
      <c r="K42" s="32" t="n">
        <v>0.086353597742802</v>
      </c>
      <c r="L42" s="32" t="n">
        <v>3.95677301923077</v>
      </c>
      <c r="M42" s="32" t="n">
        <v>10.7341398627451</v>
      </c>
      <c r="N42" s="32" t="n">
        <v>27.3056395098806</v>
      </c>
      <c r="O42" s="32" t="n">
        <v>0.299640000000011</v>
      </c>
      <c r="P42" s="11" t="n">
        <v>0.0998799999999989</v>
      </c>
      <c r="Q42" s="11" t="n">
        <v>6.91667600000001</v>
      </c>
      <c r="R42" s="11" t="n">
        <v>0.099879599999997</v>
      </c>
      <c r="S42" s="11" t="n">
        <v>29.8440814000001</v>
      </c>
      <c r="T42" s="11" t="n">
        <v>0.0998789999999872</v>
      </c>
      <c r="U42" s="11" t="n">
        <v>168.197568</v>
      </c>
      <c r="V42" s="11" t="n">
        <v>254.381253263246</v>
      </c>
      <c r="W42" s="12" t="n">
        <f aca="false">V42/100</f>
        <v>2.54381253263246</v>
      </c>
      <c r="X42" s="33" t="n">
        <v>0.0430143105302341</v>
      </c>
      <c r="Y42" s="33" t="n">
        <v>3.72593717307692</v>
      </c>
      <c r="Z42" s="33" t="n">
        <v>17.5405053137255</v>
      </c>
      <c r="AA42" s="33" t="n">
        <v>41.2356606286643</v>
      </c>
      <c r="AB42" s="33" t="n">
        <v>0.199924999999894</v>
      </c>
      <c r="AC42" s="14" t="n">
        <v>0.0999629999998888</v>
      </c>
      <c r="AD42" s="14" t="n">
        <v>0.799701249999998</v>
      </c>
      <c r="AE42" s="14" t="n">
        <v>0.099962000000005</v>
      </c>
      <c r="AF42" s="14" t="n">
        <v>80.4699344</v>
      </c>
      <c r="AG42" s="14" t="n">
        <v>0.099962000000005</v>
      </c>
      <c r="AH42" s="14" t="n">
        <v>180.032736</v>
      </c>
      <c r="AI42" s="14" t="n">
        <v>235.088213772252</v>
      </c>
      <c r="AJ42" s="15" t="n">
        <f aca="false">AI42/100</f>
        <v>2.35088213772252</v>
      </c>
      <c r="AK42" s="1" t="n">
        <v>104</v>
      </c>
      <c r="AL42" s="1" t="n">
        <v>36</v>
      </c>
      <c r="AM42" s="34" t="n">
        <v>54</v>
      </c>
      <c r="AN42" s="34" t="n">
        <v>19</v>
      </c>
      <c r="AO42" s="34" t="n">
        <v>1</v>
      </c>
    </row>
    <row r="43" customFormat="false" ht="15" hidden="false" customHeight="false" outlineLevel="0" collapsed="false">
      <c r="A43" s="7" t="s">
        <v>40</v>
      </c>
      <c r="B43" s="1" t="s">
        <v>41</v>
      </c>
      <c r="C43" s="8" t="n">
        <v>44826</v>
      </c>
      <c r="D43" s="9" t="s">
        <v>149</v>
      </c>
      <c r="E43" s="9" t="s">
        <v>150</v>
      </c>
      <c r="F43" s="9" t="s">
        <v>153</v>
      </c>
      <c r="G43" s="1" t="s">
        <v>48</v>
      </c>
      <c r="H43" s="1" t="s">
        <v>154</v>
      </c>
      <c r="I43" s="1" t="n">
        <v>1</v>
      </c>
      <c r="J43" s="1" t="str">
        <f aca="false">A43&amp;" "&amp;B43&amp;" "&amp;TEXT(C43,"mm/dd/yyyy")&amp;" "&amp;G43</f>
        <v>Quartz L (SMA) 09/22/2022 C2</v>
      </c>
      <c r="K43" s="10" t="n">
        <v>0.039855506650524</v>
      </c>
      <c r="L43" s="10" t="n">
        <v>3.186018875</v>
      </c>
      <c r="M43" s="10" t="n">
        <v>23.0331482173913</v>
      </c>
      <c r="N43" s="10" t="n">
        <v>47.5097180018495</v>
      </c>
      <c r="O43" s="10" t="n">
        <v>0.399519999999995</v>
      </c>
      <c r="P43" s="11" t="n">
        <v>0.22472974999998</v>
      </c>
      <c r="Q43" s="11" t="n">
        <v>19.67631925</v>
      </c>
      <c r="R43" s="11" t="n">
        <v>0.179783199999974</v>
      </c>
      <c r="S43" s="11" t="n">
        <v>77.6465491999999</v>
      </c>
      <c r="T43" s="11" t="n">
        <v>0.0998799999999847</v>
      </c>
      <c r="U43" s="11" t="n">
        <v>181.681339</v>
      </c>
      <c r="V43" s="11" t="n">
        <v>206.266714187065</v>
      </c>
      <c r="W43" s="12" t="n">
        <f aca="false">V43/100</f>
        <v>2.06266714187065</v>
      </c>
      <c r="X43" s="13" t="n">
        <v>0.0297791380593928</v>
      </c>
      <c r="Y43" s="13" t="n">
        <v>3.17238944444444</v>
      </c>
      <c r="Z43" s="13" t="n">
        <v>31.6253269428571</v>
      </c>
      <c r="AA43" s="13" t="n">
        <v>55.0838770090047</v>
      </c>
      <c r="AB43" s="13" t="n">
        <v>2.49906599999986</v>
      </c>
      <c r="AC43" s="14" t="n">
        <v>0.324878500000011</v>
      </c>
      <c r="AD43" s="14" t="n">
        <v>45.7579035</v>
      </c>
      <c r="AE43" s="14" t="n">
        <v>0.199925000000121</v>
      </c>
      <c r="AF43" s="14" t="n">
        <v>137.048796</v>
      </c>
      <c r="AG43" s="14" t="n">
        <v>0.099962000000005</v>
      </c>
      <c r="AH43" s="14" t="n">
        <v>208.82198</v>
      </c>
      <c r="AI43" s="14" t="n">
        <v>174.176466565971</v>
      </c>
      <c r="AJ43" s="15" t="n">
        <f aca="false">AI43/100</f>
        <v>1.74176466565971</v>
      </c>
      <c r="AK43" s="1" t="n">
        <v>104</v>
      </c>
      <c r="AL43" s="1" t="n">
        <v>36</v>
      </c>
      <c r="AM43" s="0" t="n">
        <v>31</v>
      </c>
      <c r="AN43" s="0" t="n">
        <v>3</v>
      </c>
      <c r="AO43" s="0" t="n">
        <v>1</v>
      </c>
    </row>
    <row r="44" customFormat="false" ht="15" hidden="false" customHeight="false" outlineLevel="0" collapsed="false">
      <c r="A44" s="7" t="s">
        <v>40</v>
      </c>
      <c r="B44" s="1" t="s">
        <v>41</v>
      </c>
      <c r="C44" s="8" t="n">
        <v>44826</v>
      </c>
      <c r="D44" s="9" t="s">
        <v>149</v>
      </c>
      <c r="E44" s="9" t="s">
        <v>150</v>
      </c>
      <c r="F44" s="9" t="s">
        <v>155</v>
      </c>
      <c r="G44" s="1" t="s">
        <v>52</v>
      </c>
      <c r="H44" s="1" t="s">
        <v>156</v>
      </c>
      <c r="I44" s="1" t="n">
        <v>1</v>
      </c>
      <c r="J44" s="1" t="str">
        <f aca="false">A44&amp;" "&amp;B44&amp;" "&amp;TEXT(C44,"mm/dd/yyyy")&amp;" "&amp;G44</f>
        <v>Quartz L (SMA) 09/22/2022 C3</v>
      </c>
      <c r="K44" s="10" t="n">
        <v>0</v>
      </c>
      <c r="L44" s="10" t="s">
        <v>50</v>
      </c>
      <c r="M44" s="10" t="s">
        <v>50</v>
      </c>
      <c r="N44" s="10" t="s">
        <v>50</v>
      </c>
      <c r="O44" s="10" t="s">
        <v>50</v>
      </c>
      <c r="P44" s="11" t="s">
        <v>50</v>
      </c>
      <c r="Q44" s="11" t="s">
        <v>50</v>
      </c>
      <c r="R44" s="11" t="s">
        <v>50</v>
      </c>
      <c r="S44" s="11" t="s">
        <v>50</v>
      </c>
      <c r="T44" s="11" t="s">
        <v>50</v>
      </c>
      <c r="U44" s="11" t="s">
        <v>50</v>
      </c>
      <c r="V44" s="11" t="s">
        <v>50</v>
      </c>
      <c r="W44" s="11" t="s">
        <v>50</v>
      </c>
      <c r="X44" s="13" t="n">
        <v>0.00579038795599305</v>
      </c>
      <c r="Y44" s="13" t="n">
        <v>3.21849542857143</v>
      </c>
      <c r="Z44" s="13" t="n">
        <v>100.162577</v>
      </c>
      <c r="AA44" s="13" t="n">
        <v>244.514858406175</v>
      </c>
      <c r="AB44" s="13" t="n">
        <v>0.249906500000009</v>
      </c>
      <c r="AC44" s="14" t="n">
        <v>0.199924999999894</v>
      </c>
      <c r="AD44" s="14" t="n">
        <v>0.89966400000003</v>
      </c>
      <c r="AE44" s="14" t="n">
        <v>0.109958299999994</v>
      </c>
      <c r="AF44" s="14" t="n">
        <v>539.4384546</v>
      </c>
      <c r="AG44" s="14" t="n">
        <v>0.099962000000005</v>
      </c>
      <c r="AH44" s="14" t="n">
        <v>599.276098</v>
      </c>
      <c r="AI44" s="14" t="n">
        <v>244.117978719911</v>
      </c>
      <c r="AJ44" s="15" t="n">
        <f aca="false">AI44/100</f>
        <v>2.44117978719911</v>
      </c>
      <c r="AK44" s="1" t="n">
        <v>104</v>
      </c>
      <c r="AL44" s="1" t="n">
        <v>36</v>
      </c>
      <c r="AM44" s="0" t="n">
        <v>150</v>
      </c>
      <c r="AN44" s="0" t="n">
        <v>48</v>
      </c>
      <c r="AO44" s="0" t="n">
        <v>1</v>
      </c>
    </row>
    <row r="45" customFormat="false" ht="15" hidden="false" customHeight="false" outlineLevel="0" collapsed="false">
      <c r="A45" s="7" t="s">
        <v>40</v>
      </c>
      <c r="B45" s="1" t="s">
        <v>41</v>
      </c>
      <c r="C45" s="8" t="n">
        <v>44826</v>
      </c>
      <c r="D45" s="9" t="s">
        <v>149</v>
      </c>
      <c r="E45" s="9" t="s">
        <v>150</v>
      </c>
      <c r="F45" s="9" t="s">
        <v>157</v>
      </c>
      <c r="G45" s="1" t="s">
        <v>55</v>
      </c>
      <c r="H45" s="16" t="s">
        <v>53</v>
      </c>
      <c r="I45" s="16" t="n">
        <v>2</v>
      </c>
      <c r="J45" s="1" t="str">
        <f aca="false">A45&amp;" "&amp;B45&amp;" "&amp;TEXT(C45,"mm/dd/yyyy")&amp;" "&amp;G45</f>
        <v>Quartz L (SMA) 09/22/2022 C4</v>
      </c>
      <c r="K45" s="10" t="n">
        <v>0</v>
      </c>
      <c r="L45" s="10" t="s">
        <v>50</v>
      </c>
      <c r="M45" s="10" t="s">
        <v>50</v>
      </c>
      <c r="N45" s="10" t="s">
        <v>50</v>
      </c>
      <c r="O45" s="10" t="s">
        <v>50</v>
      </c>
      <c r="P45" s="11" t="s">
        <v>50</v>
      </c>
      <c r="Q45" s="11" t="s">
        <v>50</v>
      </c>
      <c r="R45" s="11" t="s">
        <v>50</v>
      </c>
      <c r="S45" s="11" t="s">
        <v>50</v>
      </c>
      <c r="T45" s="11" t="s">
        <v>50</v>
      </c>
      <c r="U45" s="11" t="s">
        <v>50</v>
      </c>
      <c r="V45" s="11" t="s">
        <v>50</v>
      </c>
      <c r="W45" s="11" t="s">
        <v>50</v>
      </c>
      <c r="X45" s="13" t="n">
        <v>0.00413599139713789</v>
      </c>
      <c r="Y45" s="13" t="n">
        <v>3.319931</v>
      </c>
      <c r="Z45" s="13" t="n">
        <v>0.349869249999983</v>
      </c>
      <c r="AA45" s="13" t="n">
        <v>0.435727429778702</v>
      </c>
      <c r="AB45" s="13" t="n">
        <v>0.149944000000005</v>
      </c>
      <c r="AC45" s="14" t="n">
        <v>0.0999624999999469</v>
      </c>
      <c r="AD45" s="14" t="n">
        <v>0.59977600000002</v>
      </c>
      <c r="AE45" s="14" t="n">
        <v>0.099962000000005</v>
      </c>
      <c r="AF45" s="14" t="n">
        <v>0.999626999999919</v>
      </c>
      <c r="AG45" s="14" t="n">
        <v>0.099962000000005</v>
      </c>
      <c r="AH45" s="14" t="n">
        <v>0.999626999999919</v>
      </c>
      <c r="AI45" s="14" t="n">
        <v>124.540075979447</v>
      </c>
      <c r="AJ45" s="15" t="n">
        <f aca="false">AI45/100</f>
        <v>1.24540075979447</v>
      </c>
      <c r="AK45" s="1" t="n">
        <v>104</v>
      </c>
      <c r="AL45" s="1" t="n">
        <v>36</v>
      </c>
      <c r="AM45" s="0" t="n">
        <v>139</v>
      </c>
      <c r="AN45" s="0" t="n">
        <v>57</v>
      </c>
      <c r="AO45" s="0" t="n">
        <v>1</v>
      </c>
    </row>
    <row r="46" customFormat="false" ht="15" hidden="false" customHeight="false" outlineLevel="0" collapsed="false">
      <c r="A46" s="7" t="s">
        <v>40</v>
      </c>
      <c r="B46" s="1" t="s">
        <v>41</v>
      </c>
      <c r="C46" s="8" t="n">
        <v>44826</v>
      </c>
      <c r="D46" s="9" t="s">
        <v>149</v>
      </c>
      <c r="E46" s="9" t="s">
        <v>150</v>
      </c>
      <c r="F46" s="9" t="s">
        <v>158</v>
      </c>
      <c r="G46" s="1" t="s">
        <v>58</v>
      </c>
      <c r="H46" s="1" t="s">
        <v>159</v>
      </c>
      <c r="I46" s="1" t="n">
        <v>1</v>
      </c>
      <c r="J46" s="1" t="str">
        <f aca="false">A46&amp;" "&amp;B46&amp;" "&amp;TEXT(C46,"mm/dd/yyyy")&amp;" "&amp;G46</f>
        <v>Quartz L (SMA) 09/22/2022 C5</v>
      </c>
      <c r="K46" s="10" t="n">
        <v>0.0581226138653475</v>
      </c>
      <c r="L46" s="10" t="n">
        <v>3.56406011428571</v>
      </c>
      <c r="M46" s="10" t="n">
        <v>15.3374231470588</v>
      </c>
      <c r="N46" s="10" t="n">
        <v>42.5327891263557</v>
      </c>
      <c r="O46" s="10" t="n">
        <v>0.199759499999999</v>
      </c>
      <c r="P46" s="11" t="n">
        <v>0.0998799999999847</v>
      </c>
      <c r="Q46" s="11" t="n">
        <v>1.39831699999996</v>
      </c>
      <c r="R46" s="11" t="n">
        <v>0.0998789999999872</v>
      </c>
      <c r="S46" s="11" t="n">
        <v>55.5631269000001</v>
      </c>
      <c r="T46" s="11" t="n">
        <v>0.0998789999999872</v>
      </c>
      <c r="U46" s="11" t="n">
        <v>224.829409</v>
      </c>
      <c r="V46" s="11" t="n">
        <v>277.313788102091</v>
      </c>
      <c r="W46" s="12" t="n">
        <f aca="false">V46/100</f>
        <v>2.77313788102091</v>
      </c>
      <c r="X46" s="13" t="n">
        <v>0.0636942675159236</v>
      </c>
      <c r="Y46" s="13" t="n">
        <v>3.84495396103896</v>
      </c>
      <c r="Z46" s="13" t="n">
        <v>13.8211519078947</v>
      </c>
      <c r="AA46" s="13" t="n">
        <v>44.1213610610757</v>
      </c>
      <c r="AB46" s="13" t="n">
        <v>0.199926000000005</v>
      </c>
      <c r="AC46" s="14" t="n">
        <v>0.0999629999998888</v>
      </c>
      <c r="AD46" s="14" t="n">
        <v>1.89928999999995</v>
      </c>
      <c r="AE46" s="14" t="n">
        <v>0.099962000000005</v>
      </c>
      <c r="AF46" s="14" t="n">
        <v>50.7810268000001</v>
      </c>
      <c r="AG46" s="14" t="n">
        <v>0.099962000000005</v>
      </c>
      <c r="AH46" s="14" t="n">
        <v>306.385528</v>
      </c>
      <c r="AI46" s="14" t="n">
        <v>319.230707795588</v>
      </c>
      <c r="AJ46" s="15" t="n">
        <f aca="false">AI46/100</f>
        <v>3.19230707795588</v>
      </c>
      <c r="AK46" s="1" t="n">
        <v>104</v>
      </c>
      <c r="AL46" s="1" t="n">
        <v>36</v>
      </c>
      <c r="AM46" s="0" t="n">
        <v>260</v>
      </c>
      <c r="AN46" s="0" t="n">
        <v>45</v>
      </c>
      <c r="AO46" s="0" t="n">
        <v>1</v>
      </c>
    </row>
    <row r="47" customFormat="false" ht="15" hidden="false" customHeight="false" outlineLevel="0" collapsed="false">
      <c r="A47" s="7" t="s">
        <v>40</v>
      </c>
      <c r="B47" s="1" t="s">
        <v>41</v>
      </c>
      <c r="C47" s="8" t="n">
        <v>44826</v>
      </c>
      <c r="D47" s="9" t="s">
        <v>149</v>
      </c>
      <c r="E47" s="9" t="s">
        <v>150</v>
      </c>
      <c r="F47" s="9" t="s">
        <v>160</v>
      </c>
      <c r="G47" s="1" t="s">
        <v>61</v>
      </c>
      <c r="H47" s="1" t="s">
        <v>161</v>
      </c>
      <c r="I47" s="1" t="n">
        <v>1</v>
      </c>
      <c r="J47" s="1" t="str">
        <f aca="false">A47&amp;" "&amp;B47&amp;" "&amp;TEXT(C47,"mm/dd/yyyy")&amp;" "&amp;G47</f>
        <v>Quartz L (SMA) 09/22/2022 C6</v>
      </c>
      <c r="K47" s="10" t="n">
        <v>0.009963876662631</v>
      </c>
      <c r="L47" s="10" t="n">
        <v>3.2289585</v>
      </c>
      <c r="M47" s="10" t="n">
        <v>63.1639796</v>
      </c>
      <c r="N47" s="10" t="n">
        <v>140.959786221784</v>
      </c>
      <c r="O47" s="10" t="n">
        <v>0.0998800000000415</v>
      </c>
      <c r="P47" s="11" t="n">
        <v>0.0998800000000273</v>
      </c>
      <c r="Q47" s="11" t="n">
        <v>78.979944</v>
      </c>
      <c r="R47" s="11" t="n">
        <v>0.0998799999999847</v>
      </c>
      <c r="S47" s="11" t="n">
        <v>315.320499</v>
      </c>
      <c r="T47" s="11" t="n">
        <v>0.0998799999999847</v>
      </c>
      <c r="U47" s="11" t="n">
        <v>315.320499</v>
      </c>
      <c r="V47" s="11" t="n">
        <v>223.164827666723</v>
      </c>
      <c r="W47" s="12" t="n">
        <f aca="false">V47/100</f>
        <v>2.23164827666723</v>
      </c>
      <c r="X47" s="13" t="n">
        <v>0.0264703449416825</v>
      </c>
      <c r="Y47" s="13" t="n">
        <v>4.22214203125</v>
      </c>
      <c r="Z47" s="13" t="n">
        <v>35.8446721612903</v>
      </c>
      <c r="AA47" s="13" t="n">
        <v>60.3839498979189</v>
      </c>
      <c r="AB47" s="13" t="n">
        <v>11.095855</v>
      </c>
      <c r="AC47" s="14" t="n">
        <v>0.124953500000061</v>
      </c>
      <c r="AD47" s="14" t="n">
        <v>48.88173725</v>
      </c>
      <c r="AE47" s="14" t="n">
        <v>0.099962000000005</v>
      </c>
      <c r="AF47" s="14" t="n">
        <v>104.3010316</v>
      </c>
      <c r="AG47" s="14" t="n">
        <v>0.099962000000005</v>
      </c>
      <c r="AH47" s="14" t="n">
        <v>287.092736</v>
      </c>
      <c r="AI47" s="14" t="n">
        <v>168.460042335467</v>
      </c>
      <c r="AJ47" s="15" t="n">
        <f aca="false">AI47/100</f>
        <v>1.68460042335467</v>
      </c>
      <c r="AK47" s="1" t="n">
        <v>104</v>
      </c>
      <c r="AL47" s="1" t="n">
        <v>36</v>
      </c>
      <c r="AM47" s="0" t="n">
        <v>32</v>
      </c>
      <c r="AN47" s="0" t="n">
        <v>96</v>
      </c>
      <c r="AO47" s="0" t="n">
        <v>1</v>
      </c>
    </row>
    <row r="48" customFormat="false" ht="15" hidden="false" customHeight="false" outlineLevel="0" collapsed="false">
      <c r="A48" s="7" t="s">
        <v>40</v>
      </c>
      <c r="B48" s="1" t="s">
        <v>41</v>
      </c>
      <c r="C48" s="8" t="n">
        <v>44826</v>
      </c>
      <c r="D48" s="9" t="s">
        <v>149</v>
      </c>
      <c r="E48" s="9" t="s">
        <v>150</v>
      </c>
      <c r="F48" s="9" t="s">
        <v>162</v>
      </c>
      <c r="G48" s="1" t="s">
        <v>64</v>
      </c>
      <c r="H48" s="16" t="s">
        <v>49</v>
      </c>
      <c r="I48" s="16" t="n">
        <v>2</v>
      </c>
      <c r="J48" s="1" t="str">
        <f aca="false">A48&amp;" "&amp;B48&amp;" "&amp;TEXT(C48,"mm/dd/yyyy")&amp;" "&amp;G48</f>
        <v>Quartz L (SMA) 09/22/2022 C7</v>
      </c>
      <c r="K48" s="10" t="n">
        <v>0.026570337767016</v>
      </c>
      <c r="L48" s="10" t="n">
        <v>4.066916875</v>
      </c>
      <c r="M48" s="10" t="n">
        <v>32.7339367333333</v>
      </c>
      <c r="N48" s="10" t="n">
        <v>80.0813274577479</v>
      </c>
      <c r="O48" s="10" t="n">
        <v>0.399518999999998</v>
      </c>
      <c r="P48" s="11" t="n">
        <v>0.0998799999999847</v>
      </c>
      <c r="Q48" s="11" t="n">
        <v>27.36706225</v>
      </c>
      <c r="R48" s="11" t="n">
        <v>0.0998799999999847</v>
      </c>
      <c r="S48" s="11" t="n">
        <v>96.683637</v>
      </c>
      <c r="T48" s="11" t="n">
        <v>0.0998789999999872</v>
      </c>
      <c r="U48" s="11" t="n">
        <v>306.830717</v>
      </c>
      <c r="V48" s="11" t="n">
        <v>244.643130186661</v>
      </c>
      <c r="W48" s="12" t="n">
        <f aca="false">V48/100</f>
        <v>2.44643130186661</v>
      </c>
      <c r="X48" s="13" t="n">
        <v>0.00165439655885516</v>
      </c>
      <c r="Y48" s="13" t="n">
        <v>2.7598765</v>
      </c>
      <c r="Z48" s="13" t="n">
        <v>47.582222</v>
      </c>
      <c r="AA48" s="13" t="n">
        <v>0</v>
      </c>
      <c r="AB48" s="13" t="n">
        <v>47.582222</v>
      </c>
      <c r="AC48" s="14" t="n">
        <v>47.582222</v>
      </c>
      <c r="AD48" s="14" t="n">
        <v>47.582222</v>
      </c>
      <c r="AE48" s="14" t="n">
        <v>47.582222</v>
      </c>
      <c r="AF48" s="14" t="n">
        <v>47.582222</v>
      </c>
      <c r="AG48" s="14" t="n">
        <v>47.582222</v>
      </c>
      <c r="AH48" s="14" t="n">
        <v>47.582222</v>
      </c>
      <c r="AI48" s="14" t="n">
        <v>0</v>
      </c>
      <c r="AJ48" s="15" t="n">
        <f aca="false">AI48/100</f>
        <v>0</v>
      </c>
      <c r="AK48" s="1" t="n">
        <v>104</v>
      </c>
      <c r="AL48" s="1" t="n">
        <v>36</v>
      </c>
      <c r="AM48" s="0" t="n">
        <v>29</v>
      </c>
      <c r="AN48" s="0" t="n">
        <v>88</v>
      </c>
      <c r="AO48" s="0" t="n">
        <v>1</v>
      </c>
    </row>
    <row r="49" customFormat="false" ht="15" hidden="false" customHeight="false" outlineLevel="0" collapsed="false">
      <c r="A49" s="7" t="s">
        <v>40</v>
      </c>
      <c r="B49" s="1" t="s">
        <v>41</v>
      </c>
      <c r="C49" s="8" t="n">
        <v>44826</v>
      </c>
      <c r="D49" s="9" t="s">
        <v>149</v>
      </c>
      <c r="E49" s="9" t="s">
        <v>150</v>
      </c>
      <c r="F49" s="9" t="s">
        <v>163</v>
      </c>
      <c r="G49" s="1" t="s">
        <v>67</v>
      </c>
      <c r="H49" s="16" t="s">
        <v>164</v>
      </c>
      <c r="I49" s="16" t="n">
        <v>1</v>
      </c>
      <c r="J49" s="1" t="str">
        <f aca="false">A49&amp;" "&amp;B49&amp;" "&amp;TEXT(C49,"mm/dd/yyyy")&amp;" "&amp;G49</f>
        <v>Quartz L (SMA) 09/22/2022 C8</v>
      </c>
      <c r="K49" s="10" t="n">
        <v>0.0049819383313155</v>
      </c>
      <c r="L49" s="10" t="n">
        <v>3.058121</v>
      </c>
      <c r="M49" s="10" t="n">
        <v>152.316681</v>
      </c>
      <c r="N49" s="10" t="n">
        <v>102.407231731661</v>
      </c>
      <c r="O49" s="10" t="n">
        <v>152.316681</v>
      </c>
      <c r="P49" s="11" t="n">
        <v>79.903833</v>
      </c>
      <c r="Q49" s="11" t="n">
        <v>224.729529</v>
      </c>
      <c r="R49" s="11" t="n">
        <v>79.903833</v>
      </c>
      <c r="S49" s="11" t="n">
        <v>224.729529</v>
      </c>
      <c r="T49" s="11" t="n">
        <v>79.903833</v>
      </c>
      <c r="U49" s="11" t="n">
        <v>224.729529</v>
      </c>
      <c r="V49" s="11" t="n">
        <v>67.2331034653134</v>
      </c>
      <c r="W49" s="12" t="n">
        <f aca="false">V49/100</f>
        <v>0.672331034653134</v>
      </c>
      <c r="X49" s="13" t="n">
        <v>0.000827198279427579</v>
      </c>
      <c r="Y49" s="13" t="n">
        <v>2.501828</v>
      </c>
      <c r="Z49" s="13" t="s">
        <v>50</v>
      </c>
      <c r="AA49" s="13" t="s">
        <v>50</v>
      </c>
      <c r="AB49" s="13" t="s">
        <v>50</v>
      </c>
      <c r="AC49" s="14" t="s">
        <v>50</v>
      </c>
      <c r="AD49" s="14" t="s">
        <v>50</v>
      </c>
      <c r="AE49" s="14" t="s">
        <v>50</v>
      </c>
      <c r="AF49" s="14" t="s">
        <v>50</v>
      </c>
      <c r="AG49" s="14" t="s">
        <v>50</v>
      </c>
      <c r="AH49" s="14" t="s">
        <v>50</v>
      </c>
      <c r="AI49" s="14" t="s">
        <v>50</v>
      </c>
      <c r="AJ49" s="14" t="s">
        <v>50</v>
      </c>
      <c r="AK49" s="1" t="n">
        <v>104</v>
      </c>
      <c r="AL49" s="1" t="n">
        <v>36</v>
      </c>
      <c r="AM49" s="0" t="n">
        <v>66</v>
      </c>
      <c r="AN49" s="0" t="n">
        <v>90</v>
      </c>
      <c r="AO49" s="0" t="n">
        <v>1</v>
      </c>
    </row>
    <row r="50" customFormat="false" ht="15" hidden="false" customHeight="false" outlineLevel="0" collapsed="false">
      <c r="A50" s="7" t="s">
        <v>40</v>
      </c>
      <c r="B50" s="1" t="s">
        <v>41</v>
      </c>
      <c r="C50" s="8" t="n">
        <v>44826</v>
      </c>
      <c r="D50" s="9" t="s">
        <v>149</v>
      </c>
      <c r="E50" s="9" t="s">
        <v>150</v>
      </c>
      <c r="F50" s="9" t="s">
        <v>165</v>
      </c>
      <c r="G50" s="1" t="s">
        <v>70</v>
      </c>
      <c r="H50" s="1" t="s">
        <v>166</v>
      </c>
      <c r="I50" s="1" t="n">
        <v>1</v>
      </c>
      <c r="J50" s="1" t="str">
        <f aca="false">A50&amp;" "&amp;B50&amp;" "&amp;TEXT(C50,"mm/dd/yyyy")&amp;" "&amp;G50</f>
        <v>Quartz L (SMA) 09/22/2022 C9</v>
      </c>
      <c r="K50" s="10" t="n">
        <v>0.0348735683192085</v>
      </c>
      <c r="L50" s="10" t="n">
        <v>3.08639523809524</v>
      </c>
      <c r="M50" s="10" t="n">
        <v>28.3908305</v>
      </c>
      <c r="N50" s="10" t="n">
        <v>52.8890047694175</v>
      </c>
      <c r="O50" s="10" t="n">
        <v>0.948858499999943</v>
      </c>
      <c r="P50" s="11" t="n">
        <v>0.24969950000002</v>
      </c>
      <c r="Q50" s="11" t="n">
        <v>38.20402</v>
      </c>
      <c r="R50" s="11" t="n">
        <v>0.199758999999972</v>
      </c>
      <c r="S50" s="11" t="n">
        <v>111.2161465</v>
      </c>
      <c r="T50" s="11" t="n">
        <v>0.0998800000000983</v>
      </c>
      <c r="U50" s="11" t="n">
        <v>182.879897</v>
      </c>
      <c r="V50" s="11" t="n">
        <v>186.2890371221</v>
      </c>
      <c r="W50" s="12" t="n">
        <f aca="false">V50/100</f>
        <v>1.862890371221</v>
      </c>
      <c r="X50" s="13" t="n">
        <v>0.0322607328976756</v>
      </c>
      <c r="Y50" s="13" t="n">
        <v>3.18469628205128</v>
      </c>
      <c r="Z50" s="13" t="n">
        <v>31.4566681578947</v>
      </c>
      <c r="AA50" s="13" t="n">
        <v>52.2937804855389</v>
      </c>
      <c r="AB50" s="13" t="n">
        <v>0.799700999999914</v>
      </c>
      <c r="AC50" s="14" t="n">
        <v>0.29988800000001</v>
      </c>
      <c r="AD50" s="14" t="n">
        <v>56.278973</v>
      </c>
      <c r="AE50" s="14" t="n">
        <v>0.199925000000121</v>
      </c>
      <c r="AF50" s="14" t="n">
        <v>100.1525808</v>
      </c>
      <c r="AG50" s="14" t="n">
        <v>0.0999629999998888</v>
      </c>
      <c r="AH50" s="14" t="n">
        <v>228.114771</v>
      </c>
      <c r="AI50" s="14" t="n">
        <v>166.240684560277</v>
      </c>
      <c r="AJ50" s="15" t="n">
        <f aca="false">AI50/100</f>
        <v>1.66240684560277</v>
      </c>
      <c r="AK50" s="1" t="n">
        <v>104</v>
      </c>
      <c r="AL50" s="1" t="n">
        <v>36</v>
      </c>
      <c r="AM50" s="0" t="n">
        <v>1</v>
      </c>
      <c r="AN50" s="0" t="n">
        <v>69</v>
      </c>
      <c r="AO50" s="0" t="n">
        <v>1</v>
      </c>
    </row>
    <row r="51" customFormat="false" ht="15" hidden="false" customHeight="false" outlineLevel="0" collapsed="false">
      <c r="A51" s="7" t="s">
        <v>40</v>
      </c>
      <c r="B51" s="1" t="s">
        <v>41</v>
      </c>
      <c r="C51" s="8" t="n">
        <v>44826</v>
      </c>
      <c r="D51" s="9" t="s">
        <v>149</v>
      </c>
      <c r="E51" s="9" t="s">
        <v>150</v>
      </c>
      <c r="F51" s="9" t="s">
        <v>167</v>
      </c>
      <c r="G51" s="1" t="s">
        <v>54</v>
      </c>
      <c r="H51" s="16" t="s">
        <v>68</v>
      </c>
      <c r="I51" s="16" t="n">
        <v>2</v>
      </c>
      <c r="J51" s="1" t="str">
        <f aca="false">A51&amp;" "&amp;B51&amp;" "&amp;TEXT(C51,"mm/dd/yyyy")&amp;" "&amp;G51</f>
        <v>Quartz L (SMA) 09/22/2022 C10</v>
      </c>
      <c r="K51" s="10" t="n">
        <v>0.0083032305521925</v>
      </c>
      <c r="L51" s="10" t="n">
        <v>3.2074362</v>
      </c>
      <c r="M51" s="10" t="n">
        <v>122.577473</v>
      </c>
      <c r="N51" s="10" t="n">
        <v>146.357611721763</v>
      </c>
      <c r="O51" s="10" t="n">
        <v>97.832255</v>
      </c>
      <c r="P51" s="11" t="n">
        <v>0.898917999999981</v>
      </c>
      <c r="Q51" s="11" t="n">
        <v>244.256028</v>
      </c>
      <c r="R51" s="11" t="n">
        <v>0.199758999999972</v>
      </c>
      <c r="S51" s="11" t="n">
        <v>294.445623</v>
      </c>
      <c r="T51" s="11" t="n">
        <v>0.199758999999972</v>
      </c>
      <c r="U51" s="11" t="n">
        <v>294.445623</v>
      </c>
      <c r="V51" s="11" t="n">
        <v>119.400088890528</v>
      </c>
      <c r="W51" s="12" t="n">
        <f aca="false">V51/100</f>
        <v>1.19400088890528</v>
      </c>
      <c r="X51" s="13" t="n">
        <v>0.00992637935313095</v>
      </c>
      <c r="Y51" s="13" t="n">
        <v>2.94761591666667</v>
      </c>
      <c r="Z51" s="13" t="n">
        <v>66.5933010909091</v>
      </c>
      <c r="AA51" s="13" t="n">
        <v>79.9404248194481</v>
      </c>
      <c r="AB51" s="13" t="n">
        <v>35.186852999999</v>
      </c>
      <c r="AC51" s="14" t="n">
        <v>4.52330949999998</v>
      </c>
      <c r="AD51" s="14" t="n">
        <v>98.2133055000001</v>
      </c>
      <c r="AE51" s="14" t="n">
        <v>0.199925000000007</v>
      </c>
      <c r="AF51" s="14" t="n">
        <v>202.5243322</v>
      </c>
      <c r="AG51" s="14" t="n">
        <v>0.199925000000007</v>
      </c>
      <c r="AH51" s="14" t="n">
        <v>242.709319</v>
      </c>
      <c r="AI51" s="14" t="n">
        <v>120.042742302741</v>
      </c>
      <c r="AJ51" s="15" t="n">
        <f aca="false">AI51/100</f>
        <v>1.20042742302741</v>
      </c>
      <c r="AK51" s="1" t="n">
        <v>104</v>
      </c>
      <c r="AL51" s="1" t="n">
        <v>36</v>
      </c>
      <c r="AM51" s="0" t="n">
        <v>51</v>
      </c>
      <c r="AN51" s="0" t="n">
        <v>106</v>
      </c>
      <c r="AO51" s="0" t="n">
        <v>1</v>
      </c>
    </row>
    <row r="52" customFormat="false" ht="15" hidden="false" customHeight="false" outlineLevel="0" collapsed="false">
      <c r="A52" s="7" t="s">
        <v>40</v>
      </c>
      <c r="B52" s="1" t="s">
        <v>41</v>
      </c>
      <c r="C52" s="8" t="n">
        <v>44826</v>
      </c>
      <c r="D52" s="9" t="s">
        <v>149</v>
      </c>
      <c r="E52" s="9" t="s">
        <v>150</v>
      </c>
      <c r="F52" s="9" t="s">
        <v>168</v>
      </c>
      <c r="G52" s="1" t="s">
        <v>75</v>
      </c>
      <c r="H52" s="16" t="s">
        <v>91</v>
      </c>
      <c r="I52" s="16" t="n">
        <v>2</v>
      </c>
      <c r="J52" s="1" t="str">
        <f aca="false">A52&amp;" "&amp;B52&amp;" "&amp;TEXT(C52,"mm/dd/yyyy")&amp;" "&amp;G52</f>
        <v>Quartz L (SMA) 09/22/2022 C11</v>
      </c>
      <c r="K52" s="10" t="n">
        <v>0.185992364369112</v>
      </c>
      <c r="L52" s="10" t="n">
        <v>3.87701563392857</v>
      </c>
      <c r="M52" s="10" t="n">
        <v>5.37821179279279</v>
      </c>
      <c r="N52" s="10" t="n">
        <v>13.8132651343773</v>
      </c>
      <c r="O52" s="10" t="n">
        <v>0.299638999999956</v>
      </c>
      <c r="P52" s="11" t="n">
        <v>0.0998799999999989</v>
      </c>
      <c r="Q52" s="11" t="n">
        <v>1.69795675</v>
      </c>
      <c r="R52" s="11" t="n">
        <v>0.0998790000000014</v>
      </c>
      <c r="S52" s="11" t="n">
        <v>21.2544192</v>
      </c>
      <c r="T52" s="11" t="n">
        <v>0.0998789999999872</v>
      </c>
      <c r="U52" s="11" t="n">
        <v>68.517537</v>
      </c>
      <c r="V52" s="11" t="n">
        <v>256.837507829054</v>
      </c>
      <c r="W52" s="12" t="n">
        <f aca="false">V52/100</f>
        <v>2.56837507829054</v>
      </c>
      <c r="X52" s="13" t="n">
        <v>0.104226983207875</v>
      </c>
      <c r="Y52" s="13" t="n">
        <v>3.3061833015873</v>
      </c>
      <c r="Z52" s="13" t="n">
        <v>9.46926208</v>
      </c>
      <c r="AA52" s="13" t="n">
        <v>29.0103918412857</v>
      </c>
      <c r="AB52" s="13" t="n">
        <v>2.29914099999996</v>
      </c>
      <c r="AC52" s="14" t="n">
        <v>0.199925000000007</v>
      </c>
      <c r="AD52" s="14" t="n">
        <v>8.49682524999994</v>
      </c>
      <c r="AE52" s="14" t="n">
        <v>0.0999629999998888</v>
      </c>
      <c r="AF52" s="14" t="n">
        <v>21.5919330000002</v>
      </c>
      <c r="AG52" s="14" t="n">
        <v>0.099962000000005</v>
      </c>
      <c r="AH52" s="14" t="n">
        <v>292.790607</v>
      </c>
      <c r="AI52" s="14" t="n">
        <v>306.363807403309</v>
      </c>
      <c r="AJ52" s="15" t="n">
        <f aca="false">AI52/100</f>
        <v>3.06363807403309</v>
      </c>
      <c r="AK52" s="1" t="n">
        <v>104</v>
      </c>
      <c r="AL52" s="1" t="n">
        <v>36</v>
      </c>
      <c r="AM52" s="0" t="n">
        <v>128</v>
      </c>
      <c r="AN52" s="0" t="n">
        <v>98</v>
      </c>
      <c r="AO52" s="0" t="n">
        <v>1</v>
      </c>
    </row>
    <row r="53" customFormat="false" ht="15" hidden="false" customHeight="false" outlineLevel="0" collapsed="false">
      <c r="A53" s="7" t="s">
        <v>40</v>
      </c>
      <c r="B53" s="1" t="s">
        <v>41</v>
      </c>
      <c r="C53" s="8" t="n">
        <v>44826</v>
      </c>
      <c r="D53" s="9" t="s">
        <v>149</v>
      </c>
      <c r="E53" s="9" t="s">
        <v>150</v>
      </c>
      <c r="F53" s="9" t="s">
        <v>169</v>
      </c>
      <c r="G53" s="1" t="s">
        <v>57</v>
      </c>
      <c r="H53" s="16" t="s">
        <v>170</v>
      </c>
      <c r="I53" s="16" t="n">
        <v>1</v>
      </c>
      <c r="J53" s="1" t="str">
        <f aca="false">A53&amp;" "&amp;B53&amp;" "&amp;TEXT(C53,"mm/dd/yyyy")&amp;" "&amp;G53</f>
        <v>Quartz L (SMA) 09/22/2022 C12</v>
      </c>
      <c r="K53" s="10" t="n">
        <v>0.0448374449818395</v>
      </c>
      <c r="L53" s="10" t="n">
        <v>3.74721851851852</v>
      </c>
      <c r="M53" s="10" t="n">
        <v>20.8249363461538</v>
      </c>
      <c r="N53" s="10" t="n">
        <v>38.4259168493288</v>
      </c>
      <c r="O53" s="10" t="n">
        <v>2.896514</v>
      </c>
      <c r="P53" s="11" t="n">
        <v>0.0998799999999989</v>
      </c>
      <c r="Q53" s="11" t="n">
        <v>28.26598</v>
      </c>
      <c r="R53" s="11" t="n">
        <v>0.0998799999999847</v>
      </c>
      <c r="S53" s="11" t="n">
        <v>53.7652919</v>
      </c>
      <c r="T53" s="11" t="n">
        <v>0.0998789999999872</v>
      </c>
      <c r="U53" s="11" t="n">
        <v>172.891918</v>
      </c>
      <c r="V53" s="11" t="n">
        <v>184.51877216146</v>
      </c>
      <c r="W53" s="12" t="n">
        <f aca="false">V53/100</f>
        <v>1.8451877216146</v>
      </c>
      <c r="X53" s="13" t="n">
        <v>0.0107535776325585</v>
      </c>
      <c r="Y53" s="13" t="n">
        <v>4.34812292307692</v>
      </c>
      <c r="Z53" s="13" t="n">
        <v>25.5821086666667</v>
      </c>
      <c r="AA53" s="13" t="n">
        <v>65.2318148350532</v>
      </c>
      <c r="AB53" s="13" t="n">
        <v>0.199925499999949</v>
      </c>
      <c r="AC53" s="14" t="n">
        <v>0.0999630000000025</v>
      </c>
      <c r="AD53" s="14" t="n">
        <v>19.2428105000001</v>
      </c>
      <c r="AE53" s="14" t="n">
        <v>0.099962000000005</v>
      </c>
      <c r="AF53" s="14" t="n">
        <v>94.9845117000001</v>
      </c>
      <c r="AG53" s="14" t="n">
        <v>0.099962000000005</v>
      </c>
      <c r="AH53" s="14" t="n">
        <v>228.214734</v>
      </c>
      <c r="AI53" s="14" t="n">
        <v>254.989984152674</v>
      </c>
      <c r="AJ53" s="15" t="n">
        <f aca="false">AI53/100</f>
        <v>2.54989984152674</v>
      </c>
      <c r="AK53" s="1" t="n">
        <v>104</v>
      </c>
      <c r="AL53" s="1" t="n">
        <v>36</v>
      </c>
      <c r="AM53" s="0" t="n">
        <v>101</v>
      </c>
      <c r="AN53" s="0" t="n">
        <v>94</v>
      </c>
      <c r="AO53" s="0" t="n">
        <v>1</v>
      </c>
    </row>
    <row r="54" customFormat="false" ht="15" hidden="false" customHeight="false" outlineLevel="0" collapsed="false">
      <c r="A54" s="7" t="s">
        <v>40</v>
      </c>
      <c r="B54" s="1" t="s">
        <v>41</v>
      </c>
      <c r="C54" s="8" t="n">
        <v>44826</v>
      </c>
      <c r="D54" s="9" t="s">
        <v>149</v>
      </c>
      <c r="E54" s="9" t="s">
        <v>150</v>
      </c>
      <c r="F54" s="9" t="s">
        <v>171</v>
      </c>
      <c r="G54" s="1" t="s">
        <v>80</v>
      </c>
      <c r="H54" s="1" t="s">
        <v>172</v>
      </c>
      <c r="I54" s="1" t="n">
        <v>1</v>
      </c>
      <c r="J54" s="1" t="str">
        <f aca="false">A54&amp;" "&amp;B54&amp;" "&amp;TEXT(C54,"mm/dd/yyyy")&amp;" "&amp;G54</f>
        <v>Quartz L (SMA) 09/22/2022 C13</v>
      </c>
      <c r="K54" s="10" t="n">
        <v>0.013285168883508</v>
      </c>
      <c r="L54" s="10" t="n">
        <v>2.959558625</v>
      </c>
      <c r="M54" s="10" t="n">
        <v>39.5381285714286</v>
      </c>
      <c r="N54" s="10" t="n">
        <v>58.7979423285444</v>
      </c>
      <c r="O54" s="10" t="n">
        <v>1.19855700000096</v>
      </c>
      <c r="P54" s="11" t="n">
        <v>0.724128250000021</v>
      </c>
      <c r="Q54" s="11" t="n">
        <v>63.9480355</v>
      </c>
      <c r="R54" s="11" t="n">
        <v>0.21973559999999</v>
      </c>
      <c r="S54" s="11" t="n">
        <v>139.312332399999</v>
      </c>
      <c r="T54" s="11" t="n">
        <v>0.0998799999999847</v>
      </c>
      <c r="U54" s="11" t="n">
        <v>156.811271999999</v>
      </c>
      <c r="V54" s="11" t="n">
        <v>148.712001435074</v>
      </c>
      <c r="W54" s="12" t="n">
        <f aca="false">V54/100</f>
        <v>1.48712001435074</v>
      </c>
      <c r="X54" s="13" t="n">
        <v>0.00248159483828274</v>
      </c>
      <c r="Y54" s="13" t="n">
        <v>2.859777</v>
      </c>
      <c r="Z54" s="13" t="n">
        <v>309.6842955</v>
      </c>
      <c r="AA54" s="13" t="n">
        <v>434.990991012507</v>
      </c>
      <c r="AB54" s="13" t="n">
        <v>309.6842955</v>
      </c>
      <c r="AC54" s="14" t="n">
        <v>2.09921600000007</v>
      </c>
      <c r="AD54" s="14" t="n">
        <v>617.269375</v>
      </c>
      <c r="AE54" s="14" t="n">
        <v>2.09921600000007</v>
      </c>
      <c r="AF54" s="14" t="n">
        <v>617.269375</v>
      </c>
      <c r="AG54" s="14" t="n">
        <v>2.09921600000007</v>
      </c>
      <c r="AH54" s="14" t="n">
        <v>617.269375</v>
      </c>
      <c r="AI54" s="14" t="n">
        <v>140.462721982783</v>
      </c>
      <c r="AJ54" s="15" t="n">
        <f aca="false">AI54/100</f>
        <v>1.40462721982783</v>
      </c>
      <c r="AK54" s="1" t="n">
        <v>104</v>
      </c>
      <c r="AL54" s="1" t="n">
        <v>36</v>
      </c>
      <c r="AM54" s="0" t="n">
        <v>80</v>
      </c>
      <c r="AN54" s="0" t="n">
        <v>87</v>
      </c>
      <c r="AO54" s="0" t="n">
        <v>1</v>
      </c>
    </row>
    <row r="55" customFormat="false" ht="15" hidden="false" customHeight="false" outlineLevel="0" collapsed="false">
      <c r="A55" s="7" t="s">
        <v>40</v>
      </c>
      <c r="B55" s="1" t="s">
        <v>41</v>
      </c>
      <c r="C55" s="8" t="n">
        <v>44826</v>
      </c>
      <c r="D55" s="9" t="s">
        <v>149</v>
      </c>
      <c r="E55" s="9" t="s">
        <v>150</v>
      </c>
      <c r="F55" s="9" t="s">
        <v>173</v>
      </c>
      <c r="G55" s="1" t="s">
        <v>60</v>
      </c>
      <c r="H55" s="16" t="s">
        <v>78</v>
      </c>
      <c r="I55" s="16" t="n">
        <v>2</v>
      </c>
      <c r="J55" s="1" t="str">
        <f aca="false">A55&amp;" "&amp;B55&amp;" "&amp;TEXT(C55,"mm/dd/yyyy")&amp;" "&amp;G55</f>
        <v>Quartz L (SMA) 09/22/2022 C14</v>
      </c>
      <c r="K55" s="10" t="n">
        <v>0.0481587372027165</v>
      </c>
      <c r="L55" s="10" t="n">
        <v>4.40495862068965</v>
      </c>
      <c r="M55" s="10" t="n">
        <v>18.50273125</v>
      </c>
      <c r="N55" s="10" t="n">
        <v>37.2214281725041</v>
      </c>
      <c r="O55" s="10" t="n">
        <v>5.14380900000003</v>
      </c>
      <c r="P55" s="11" t="n">
        <v>1.19855750000001</v>
      </c>
      <c r="Q55" s="11" t="n">
        <v>18.028302</v>
      </c>
      <c r="R55" s="11" t="n">
        <v>0.129844000000028</v>
      </c>
      <c r="S55" s="11" t="n">
        <v>44.5064346</v>
      </c>
      <c r="T55" s="11" t="n">
        <v>0.0998789999999872</v>
      </c>
      <c r="U55" s="11" t="n">
        <v>191.269799</v>
      </c>
      <c r="V55" s="11" t="n">
        <v>201.167209692375</v>
      </c>
      <c r="W55" s="12" t="n">
        <f aca="false">V55/100</f>
        <v>2.01167209692375</v>
      </c>
      <c r="X55" s="13" t="n">
        <v>0.00330879311771032</v>
      </c>
      <c r="Y55" s="13" t="n">
        <v>3.8686135</v>
      </c>
      <c r="Z55" s="13" t="n">
        <v>321.379925333333</v>
      </c>
      <c r="AA55" s="13" t="n">
        <v>226.849617235231</v>
      </c>
      <c r="AB55" s="13" t="n">
        <v>292.490719</v>
      </c>
      <c r="AC55" s="14" t="n">
        <v>155.89175575</v>
      </c>
      <c r="AD55" s="14" t="n">
        <v>494.0903965</v>
      </c>
      <c r="AE55" s="14" t="n">
        <v>110.358768</v>
      </c>
      <c r="AF55" s="14" t="n">
        <v>561.290289</v>
      </c>
      <c r="AG55" s="14" t="n">
        <v>110.358768</v>
      </c>
      <c r="AH55" s="14" t="n">
        <v>561.290289</v>
      </c>
      <c r="AI55" s="14" t="n">
        <v>70.5861192169809</v>
      </c>
      <c r="AJ55" s="15" t="n">
        <f aca="false">AI55/100</f>
        <v>0.705861192169809</v>
      </c>
      <c r="AK55" s="1" t="n">
        <v>104</v>
      </c>
      <c r="AL55" s="1" t="n">
        <v>36</v>
      </c>
      <c r="AM55" s="0" t="n">
        <v>119</v>
      </c>
      <c r="AN55" s="0" t="n">
        <v>110</v>
      </c>
      <c r="AO55" s="0" t="n">
        <v>1</v>
      </c>
    </row>
    <row r="56" customFormat="false" ht="15" hidden="false" customHeight="false" outlineLevel="0" collapsed="false">
      <c r="A56" s="7" t="s">
        <v>40</v>
      </c>
      <c r="B56" s="1" t="s">
        <v>41</v>
      </c>
      <c r="C56" s="8" t="n">
        <v>44826</v>
      </c>
      <c r="D56" s="9" t="s">
        <v>149</v>
      </c>
      <c r="E56" s="9" t="s">
        <v>150</v>
      </c>
      <c r="F56" s="9" t="s">
        <v>174</v>
      </c>
      <c r="G56" s="1" t="s">
        <v>85</v>
      </c>
      <c r="H56" s="16" t="s">
        <v>97</v>
      </c>
      <c r="I56" s="16" t="n">
        <v>2</v>
      </c>
      <c r="J56" s="1" t="str">
        <f aca="false">A56&amp;" "&amp;B56&amp;" "&amp;TEXT(C56,"mm/dd/yyyy")&amp;" "&amp;G56</f>
        <v>Quartz L (SMA) 09/22/2022 C15</v>
      </c>
      <c r="K56" s="10" t="n">
        <v>0.079711013301048</v>
      </c>
      <c r="L56" s="10" t="n">
        <v>5.39049595833333</v>
      </c>
      <c r="M56" s="10" t="n">
        <v>12.6124799361702</v>
      </c>
      <c r="N56" s="10" t="n">
        <v>27.8636495930969</v>
      </c>
      <c r="O56" s="10" t="n">
        <v>0.399518999999899</v>
      </c>
      <c r="P56" s="11" t="n">
        <v>0.0998799999999989</v>
      </c>
      <c r="Q56" s="11" t="n">
        <v>13.30898225</v>
      </c>
      <c r="R56" s="11" t="n">
        <v>0.0998799999999847</v>
      </c>
      <c r="S56" s="11" t="n">
        <v>39.2327820000001</v>
      </c>
      <c r="T56" s="11" t="n">
        <v>0.0998789999999872</v>
      </c>
      <c r="U56" s="11" t="n">
        <v>157.710189</v>
      </c>
      <c r="V56" s="11" t="n">
        <v>220.921260006838</v>
      </c>
      <c r="W56" s="12" t="n">
        <f aca="false">V56/100</f>
        <v>2.20921260006838</v>
      </c>
      <c r="X56" s="13" t="n">
        <v>0.10588137976673</v>
      </c>
      <c r="Y56" s="13" t="n">
        <v>6.4622186015625</v>
      </c>
      <c r="Z56" s="13" t="n">
        <v>8.94468957480315</v>
      </c>
      <c r="AA56" s="13" t="n">
        <v>32.3656944262496</v>
      </c>
      <c r="AB56" s="13" t="n">
        <v>0.0999630000001162</v>
      </c>
      <c r="AC56" s="14" t="n">
        <v>0.0999629999998888</v>
      </c>
      <c r="AD56" s="14" t="n">
        <v>1.72435524999992</v>
      </c>
      <c r="AE56" s="14" t="n">
        <v>0.099962000000005</v>
      </c>
      <c r="AF56" s="14" t="n">
        <v>19.8125974000001</v>
      </c>
      <c r="AG56" s="14" t="n">
        <v>0.099962000000005</v>
      </c>
      <c r="AH56" s="14" t="n">
        <v>295.089748</v>
      </c>
      <c r="AI56" s="14" t="n">
        <v>361.842567655143</v>
      </c>
      <c r="AJ56" s="15" t="n">
        <f aca="false">AI56/100</f>
        <v>3.61842567655143</v>
      </c>
      <c r="AK56" s="1" t="n">
        <v>104</v>
      </c>
      <c r="AL56" s="1" t="n">
        <v>36</v>
      </c>
      <c r="AM56" s="0" t="n">
        <v>153</v>
      </c>
      <c r="AN56" s="0" t="n">
        <v>110</v>
      </c>
      <c r="AO56" s="0" t="n">
        <v>1</v>
      </c>
    </row>
    <row r="57" customFormat="false" ht="15" hidden="false" customHeight="false" outlineLevel="0" collapsed="false">
      <c r="A57" s="7" t="s">
        <v>40</v>
      </c>
      <c r="B57" s="1" t="s">
        <v>41</v>
      </c>
      <c r="C57" s="8" t="n">
        <v>44826</v>
      </c>
      <c r="D57" s="9" t="s">
        <v>149</v>
      </c>
      <c r="E57" s="9" t="s">
        <v>150</v>
      </c>
      <c r="F57" s="9" t="s">
        <v>175</v>
      </c>
      <c r="G57" s="1" t="s">
        <v>88</v>
      </c>
      <c r="H57" s="1" t="s">
        <v>176</v>
      </c>
      <c r="I57" s="1" t="n">
        <v>1</v>
      </c>
      <c r="J57" s="1" t="str">
        <f aca="false">A57&amp;" "&amp;B57&amp;" "&amp;TEXT(C57,"mm/dd/yyyy")&amp;" "&amp;G57</f>
        <v>Quartz L (SMA) 09/22/2022 C16</v>
      </c>
      <c r="K57" s="10" t="n">
        <v>0.019927753325262</v>
      </c>
      <c r="L57" s="10" t="n">
        <v>3.79958875</v>
      </c>
      <c r="M57" s="10" t="n">
        <v>45.799424</v>
      </c>
      <c r="N57" s="10" t="n">
        <v>78.4809146807202</v>
      </c>
      <c r="O57" s="10" t="n">
        <v>7.29122399999994</v>
      </c>
      <c r="P57" s="11" t="n">
        <v>0.174789750000755</v>
      </c>
      <c r="Q57" s="11" t="n">
        <v>35.7819355</v>
      </c>
      <c r="R57" s="11" t="n">
        <v>0.0998800000000529</v>
      </c>
      <c r="S57" s="11" t="n">
        <v>186.515521</v>
      </c>
      <c r="T57" s="11" t="n">
        <v>0.0998799999999847</v>
      </c>
      <c r="U57" s="11" t="n">
        <v>243.506929</v>
      </c>
      <c r="V57" s="11" t="n">
        <v>171.357863978202</v>
      </c>
      <c r="W57" s="12" t="n">
        <f aca="false">V57/100</f>
        <v>1.71357863978202</v>
      </c>
      <c r="X57" s="13" t="n">
        <v>0</v>
      </c>
      <c r="Y57" s="13" t="s">
        <v>50</v>
      </c>
      <c r="Z57" s="13" t="s">
        <v>50</v>
      </c>
      <c r="AA57" s="13" t="s">
        <v>50</v>
      </c>
      <c r="AB57" s="13" t="s">
        <v>50</v>
      </c>
      <c r="AC57" s="14" t="s">
        <v>50</v>
      </c>
      <c r="AD57" s="14" t="s">
        <v>50</v>
      </c>
      <c r="AE57" s="14" t="s">
        <v>50</v>
      </c>
      <c r="AF57" s="14" t="s">
        <v>50</v>
      </c>
      <c r="AG57" s="14" t="s">
        <v>50</v>
      </c>
      <c r="AH57" s="14" t="s">
        <v>50</v>
      </c>
      <c r="AI57" s="14" t="s">
        <v>50</v>
      </c>
      <c r="AJ57" s="14" t="s">
        <v>50</v>
      </c>
      <c r="AK57" s="1" t="n">
        <v>104</v>
      </c>
      <c r="AL57" s="1" t="n">
        <v>36</v>
      </c>
      <c r="AM57" s="0" t="n">
        <v>153</v>
      </c>
      <c r="AN57" s="0" t="n">
        <v>76</v>
      </c>
      <c r="AO57" s="0" t="n">
        <v>1</v>
      </c>
    </row>
    <row r="58" customFormat="false" ht="15" hidden="false" customHeight="false" outlineLevel="0" collapsed="false">
      <c r="A58" s="7" t="s">
        <v>40</v>
      </c>
      <c r="B58" s="1" t="s">
        <v>41</v>
      </c>
      <c r="C58" s="8" t="n">
        <v>44826</v>
      </c>
      <c r="D58" s="9" t="s">
        <v>149</v>
      </c>
      <c r="E58" s="9" t="s">
        <v>150</v>
      </c>
      <c r="F58" s="9" t="s">
        <v>177</v>
      </c>
      <c r="G58" s="1" t="s">
        <v>63</v>
      </c>
      <c r="H58" s="16" t="s">
        <v>100</v>
      </c>
      <c r="I58" s="16" t="n">
        <v>2</v>
      </c>
      <c r="J58" s="1" t="str">
        <f aca="false">A58&amp;" "&amp;B58&amp;" "&amp;TEXT(C58,"mm/dd/yyyy")&amp;" "&amp;G58</f>
        <v>Quartz L (SMA) 09/22/2022 C17</v>
      </c>
      <c r="K58" s="10" t="n">
        <v>0.006642584441754</v>
      </c>
      <c r="L58" s="10" t="n">
        <v>4.0997625</v>
      </c>
      <c r="M58" s="10" t="n">
        <v>44.0469876666667</v>
      </c>
      <c r="N58" s="10" t="n">
        <v>56.9381390035465</v>
      </c>
      <c r="O58" s="10" t="n">
        <v>23.67151</v>
      </c>
      <c r="P58" s="11" t="n">
        <v>5.99278750000003</v>
      </c>
      <c r="Q58" s="11" t="n">
        <v>87.19505725</v>
      </c>
      <c r="R58" s="11" t="n">
        <v>0.0998800000000415</v>
      </c>
      <c r="S58" s="11" t="n">
        <v>108.369573</v>
      </c>
      <c r="T58" s="11" t="n">
        <v>0.0998800000000415</v>
      </c>
      <c r="U58" s="11" t="n">
        <v>108.369573</v>
      </c>
      <c r="V58" s="11" t="n">
        <v>129.266817141812</v>
      </c>
      <c r="W58" s="12" t="n">
        <f aca="false">V58/100</f>
        <v>1.29266817141812</v>
      </c>
      <c r="X58" s="13" t="n">
        <v>0.0521134916039375</v>
      </c>
      <c r="Y58" s="13" t="n">
        <v>5.26262219047619</v>
      </c>
      <c r="Z58" s="13" t="n">
        <v>16.4325701129032</v>
      </c>
      <c r="AA58" s="13" t="n">
        <v>37.1527324708078</v>
      </c>
      <c r="AB58" s="13" t="n">
        <v>0.0999630000001162</v>
      </c>
      <c r="AC58" s="14" t="n">
        <v>0.0999629999998888</v>
      </c>
      <c r="AD58" s="14" t="n">
        <v>9.99626499999999</v>
      </c>
      <c r="AE58" s="14" t="n">
        <v>0.099962000000005</v>
      </c>
      <c r="AF58" s="14" t="n">
        <v>72.7728101000001</v>
      </c>
      <c r="AG58" s="14" t="n">
        <v>0.099962000000005</v>
      </c>
      <c r="AH58" s="14" t="n">
        <v>171.635874</v>
      </c>
      <c r="AI58" s="14" t="n">
        <v>226.092036824079</v>
      </c>
      <c r="AJ58" s="15" t="n">
        <f aca="false">AI58/100</f>
        <v>2.26092036824079</v>
      </c>
      <c r="AK58" s="1" t="n">
        <v>104</v>
      </c>
      <c r="AL58" s="1" t="n">
        <v>36</v>
      </c>
      <c r="AM58" s="0" t="n">
        <v>192</v>
      </c>
      <c r="AN58" s="0" t="n">
        <v>108</v>
      </c>
      <c r="AO58" s="0" t="n">
        <v>1</v>
      </c>
    </row>
    <row r="59" customFormat="false" ht="15" hidden="false" customHeight="false" outlineLevel="0" collapsed="false">
      <c r="A59" s="7" t="s">
        <v>40</v>
      </c>
      <c r="B59" s="1" t="s">
        <v>41</v>
      </c>
      <c r="C59" s="8" t="n">
        <v>44826</v>
      </c>
      <c r="D59" s="9" t="s">
        <v>149</v>
      </c>
      <c r="E59" s="9" t="s">
        <v>150</v>
      </c>
      <c r="F59" s="9" t="s">
        <v>178</v>
      </c>
      <c r="G59" s="1" t="s">
        <v>93</v>
      </c>
      <c r="H59" s="1" t="s">
        <v>179</v>
      </c>
      <c r="I59" s="1" t="n">
        <v>1</v>
      </c>
      <c r="J59" s="1" t="str">
        <f aca="false">A59&amp;" "&amp;B59&amp;" "&amp;TEXT(C59,"mm/dd/yyyy")&amp;" "&amp;G59</f>
        <v>Quartz L (SMA) 09/22/2022 C18</v>
      </c>
      <c r="K59" s="10" t="n">
        <v>0.122887812172449</v>
      </c>
      <c r="L59" s="10" t="n">
        <v>4.06093928378378</v>
      </c>
      <c r="M59" s="10" t="n">
        <v>7.52518969863014</v>
      </c>
      <c r="N59" s="10" t="n">
        <v>30.5248086212526</v>
      </c>
      <c r="O59" s="10" t="n">
        <v>0.199759999999998</v>
      </c>
      <c r="P59" s="11" t="n">
        <v>0.0998799999999847</v>
      </c>
      <c r="Q59" s="11" t="n">
        <v>1.09867724999997</v>
      </c>
      <c r="R59" s="11" t="n">
        <v>0.0998797999992633</v>
      </c>
      <c r="S59" s="11" t="n">
        <v>5.9128836</v>
      </c>
      <c r="T59" s="11" t="n">
        <v>0.0998789999999872</v>
      </c>
      <c r="U59" s="11" t="n">
        <v>212.444315</v>
      </c>
      <c r="V59" s="11" t="n">
        <v>405.635071589082</v>
      </c>
      <c r="W59" s="12" t="n">
        <f aca="false">V59/100</f>
        <v>4.05635071589082</v>
      </c>
      <c r="X59" s="13" t="n">
        <v>0.0248159483828274</v>
      </c>
      <c r="Y59" s="13" t="n">
        <v>4.11725926666667</v>
      </c>
      <c r="Z59" s="13" t="n">
        <v>13.3777604137931</v>
      </c>
      <c r="AA59" s="13" t="n">
        <v>68.7591301815709</v>
      </c>
      <c r="AB59" s="13" t="n">
        <v>0.199926000000005</v>
      </c>
      <c r="AC59" s="14" t="n">
        <v>0.0999629999998888</v>
      </c>
      <c r="AD59" s="14" t="n">
        <v>0.799700999999971</v>
      </c>
      <c r="AE59" s="14" t="n">
        <v>0.099962000000005</v>
      </c>
      <c r="AF59" s="14" t="n">
        <v>2.33912620000015</v>
      </c>
      <c r="AG59" s="14" t="n">
        <v>0.099962000000005</v>
      </c>
      <c r="AH59" s="14" t="n">
        <v>370.861438</v>
      </c>
      <c r="AI59" s="14" t="n">
        <v>513.980876131381</v>
      </c>
      <c r="AJ59" s="15" t="n">
        <f aca="false">AI59/100</f>
        <v>5.13980876131381</v>
      </c>
      <c r="AK59" s="1" t="n">
        <v>104</v>
      </c>
      <c r="AL59" s="1" t="n">
        <v>36</v>
      </c>
      <c r="AM59" s="0" t="n">
        <v>258</v>
      </c>
      <c r="AN59" s="0" t="n">
        <v>81</v>
      </c>
      <c r="AO59" s="0" t="n">
        <v>1</v>
      </c>
    </row>
    <row r="60" customFormat="false" ht="15" hidden="false" customHeight="false" outlineLevel="0" collapsed="false">
      <c r="A60" s="7" t="s">
        <v>40</v>
      </c>
      <c r="B60" s="1" t="s">
        <v>41</v>
      </c>
      <c r="C60" s="8" t="n">
        <v>44826</v>
      </c>
      <c r="D60" s="9" t="s">
        <v>149</v>
      </c>
      <c r="E60" s="9" t="s">
        <v>150</v>
      </c>
      <c r="F60" s="9" t="s">
        <v>180</v>
      </c>
      <c r="G60" s="1" t="s">
        <v>96</v>
      </c>
      <c r="H60" s="1" t="s">
        <v>181</v>
      </c>
      <c r="I60" s="1" t="n">
        <v>1</v>
      </c>
      <c r="J60" s="1" t="str">
        <f aca="false">A60&amp;" "&amp;B60&amp;" "&amp;TEXT(C60,"mm/dd/yyyy")&amp;" "&amp;G60</f>
        <v>Quartz L (SMA) 09/22/2022 C19</v>
      </c>
      <c r="K60" s="10" t="n">
        <v>0.009963876662631</v>
      </c>
      <c r="L60" s="10" t="n">
        <v>3.59497666666667</v>
      </c>
      <c r="M60" s="10" t="n">
        <v>102.3967614</v>
      </c>
      <c r="N60" s="10" t="n">
        <v>76.4175837179451</v>
      </c>
      <c r="O60" s="10" t="n">
        <v>141.429783</v>
      </c>
      <c r="P60" s="11" t="n">
        <v>29.71423725</v>
      </c>
      <c r="Q60" s="11" t="n">
        <v>163.40333825</v>
      </c>
      <c r="R60" s="11" t="n">
        <v>2.297235</v>
      </c>
      <c r="S60" s="11" t="n">
        <v>167.29865</v>
      </c>
      <c r="T60" s="11" t="n">
        <v>2.297235</v>
      </c>
      <c r="U60" s="11" t="n">
        <v>167.29865</v>
      </c>
      <c r="V60" s="11" t="n">
        <v>74.6289068844956</v>
      </c>
      <c r="W60" s="12" t="n">
        <f aca="false">V60/100</f>
        <v>0.746289068844956</v>
      </c>
      <c r="X60" s="13" t="n">
        <v>0.00579038795599305</v>
      </c>
      <c r="Y60" s="13" t="n">
        <v>4.26393</v>
      </c>
      <c r="Z60" s="13" t="n">
        <v>86.0511826666667</v>
      </c>
      <c r="AA60" s="13" t="n">
        <v>102.115171994366</v>
      </c>
      <c r="AB60" s="13" t="n">
        <v>57.1786365</v>
      </c>
      <c r="AC60" s="14" t="n">
        <v>0.0999629999998888</v>
      </c>
      <c r="AD60" s="14" t="n">
        <v>163.239011</v>
      </c>
      <c r="AE60" s="14" t="n">
        <v>0.0999620999999934</v>
      </c>
      <c r="AF60" s="14" t="n">
        <v>230.9836994</v>
      </c>
      <c r="AG60" s="14" t="n">
        <v>0.099962000000005</v>
      </c>
      <c r="AH60" s="14" t="n">
        <v>238.510887</v>
      </c>
      <c r="AI60" s="14" t="n">
        <v>118.667947179675</v>
      </c>
      <c r="AJ60" s="15" t="n">
        <f aca="false">AI60/100</f>
        <v>1.18667947179675</v>
      </c>
      <c r="AK60" s="1" t="n">
        <v>104</v>
      </c>
      <c r="AL60" s="1" t="n">
        <v>36</v>
      </c>
      <c r="AM60" s="0" t="n">
        <v>255</v>
      </c>
      <c r="AN60" s="0" t="n">
        <v>103</v>
      </c>
      <c r="AO60" s="0" t="n">
        <v>1</v>
      </c>
    </row>
    <row r="61" customFormat="false" ht="15" hidden="false" customHeight="false" outlineLevel="0" collapsed="false">
      <c r="A61" s="7" t="s">
        <v>40</v>
      </c>
      <c r="B61" s="1" t="s">
        <v>41</v>
      </c>
      <c r="C61" s="8" t="n">
        <v>44826</v>
      </c>
      <c r="D61" s="9" t="s">
        <v>149</v>
      </c>
      <c r="E61" s="9" t="s">
        <v>150</v>
      </c>
      <c r="F61" s="9" t="s">
        <v>182</v>
      </c>
      <c r="G61" s="1" t="s">
        <v>99</v>
      </c>
      <c r="H61" s="16" t="s">
        <v>62</v>
      </c>
      <c r="I61" s="16" t="n">
        <v>2</v>
      </c>
      <c r="J61" s="1" t="str">
        <f aca="false">A61&amp;" "&amp;B61&amp;" "&amp;TEXT(C61,"mm/dd/yyyy")&amp;" "&amp;G61</f>
        <v>Quartz L (SMA) 09/22/2022 C20</v>
      </c>
      <c r="K61" s="10" t="n">
        <v>0.330468575977261</v>
      </c>
      <c r="L61" s="10" t="n">
        <v>5.59313809045226</v>
      </c>
      <c r="M61" s="10" t="n">
        <v>2.85615845959596</v>
      </c>
      <c r="N61" s="10" t="n">
        <v>9.78599381600385</v>
      </c>
      <c r="O61" s="10" t="n">
        <v>0.0998800000000051</v>
      </c>
      <c r="P61" s="11" t="n">
        <v>0.0998799999999847</v>
      </c>
      <c r="Q61" s="11" t="n">
        <v>0.599278</v>
      </c>
      <c r="R61" s="11" t="n">
        <v>0.0998790000000014</v>
      </c>
      <c r="S61" s="11" t="n">
        <v>3.34597330000003</v>
      </c>
      <c r="T61" s="11" t="n">
        <v>0.0998789999999872</v>
      </c>
      <c r="U61" s="11" t="n">
        <v>60.227514</v>
      </c>
      <c r="V61" s="11" t="n">
        <v>342.627832259286</v>
      </c>
      <c r="W61" s="12" t="n">
        <f aca="false">V61/100</f>
        <v>3.42627832259286</v>
      </c>
      <c r="X61" s="13" t="n">
        <v>0.164612457606088</v>
      </c>
      <c r="Y61" s="13" t="n">
        <v>5.05939547738694</v>
      </c>
      <c r="Z61" s="13" t="n">
        <v>5.78773656565657</v>
      </c>
      <c r="AA61" s="13" t="n">
        <v>18.7574549447652</v>
      </c>
      <c r="AB61" s="13" t="n">
        <v>0.0999630000001162</v>
      </c>
      <c r="AC61" s="14" t="n">
        <v>0.0999629999998888</v>
      </c>
      <c r="AD61" s="14" t="n">
        <v>0.999626000000035</v>
      </c>
      <c r="AE61" s="14" t="n">
        <v>0.099962000000005</v>
      </c>
      <c r="AF61" s="14" t="n">
        <v>11.6056646000001</v>
      </c>
      <c r="AG61" s="14" t="n">
        <v>0.099962000000005</v>
      </c>
      <c r="AH61" s="14" t="n">
        <v>136.04917</v>
      </c>
      <c r="AI61" s="14" t="n">
        <v>324.089645960543</v>
      </c>
      <c r="AJ61" s="15" t="n">
        <f aca="false">AI61/100</f>
        <v>3.24089645960543</v>
      </c>
      <c r="AK61" s="1" t="n">
        <v>104</v>
      </c>
      <c r="AL61" s="1" t="n">
        <v>36</v>
      </c>
      <c r="AM61" s="0" t="n">
        <v>248</v>
      </c>
      <c r="AN61" s="0" t="n">
        <v>72</v>
      </c>
      <c r="AO61" s="0" t="n">
        <v>1</v>
      </c>
    </row>
    <row r="62" customFormat="false" ht="15" hidden="false" customHeight="false" outlineLevel="0" collapsed="false">
      <c r="A62" s="7" t="s">
        <v>40</v>
      </c>
      <c r="B62" s="1" t="s">
        <v>41</v>
      </c>
      <c r="C62" s="8" t="n">
        <v>44826</v>
      </c>
      <c r="D62" s="9" t="s">
        <v>149</v>
      </c>
      <c r="E62" s="9" t="s">
        <v>150</v>
      </c>
      <c r="F62" s="9" t="s">
        <v>183</v>
      </c>
      <c r="G62" s="1" t="s">
        <v>102</v>
      </c>
      <c r="H62" s="1" t="s">
        <v>184</v>
      </c>
      <c r="I62" s="1" t="n">
        <v>1</v>
      </c>
      <c r="J62" s="1" t="str">
        <f aca="false">A62&amp;" "&amp;B62&amp;" "&amp;TEXT(C62,"mm/dd/yyyy")&amp;" "&amp;G62</f>
        <v>Quartz L (SMA) 09/22/2022 C21</v>
      </c>
      <c r="K62" s="10" t="n">
        <v>0.104620704957625</v>
      </c>
      <c r="L62" s="10" t="n">
        <v>4.198585</v>
      </c>
      <c r="M62" s="10" t="n">
        <v>8.83452858064516</v>
      </c>
      <c r="N62" s="10" t="n">
        <v>31.8620184886816</v>
      </c>
      <c r="O62" s="10" t="n">
        <v>0.199759999999969</v>
      </c>
      <c r="P62" s="11" t="n">
        <v>0.0998799999999847</v>
      </c>
      <c r="Q62" s="11" t="n">
        <v>0.898918000000037</v>
      </c>
      <c r="R62" s="11" t="n">
        <v>0.0998799999999847</v>
      </c>
      <c r="S62" s="11" t="n">
        <v>10.9168606000001</v>
      </c>
      <c r="T62" s="11" t="n">
        <v>0.0998789999999872</v>
      </c>
      <c r="U62" s="11" t="n">
        <v>210.446718</v>
      </c>
      <c r="V62" s="11" t="n">
        <v>360.653295734256</v>
      </c>
      <c r="W62" s="12" t="n">
        <f aca="false">V62/100</f>
        <v>3.60653295734256</v>
      </c>
      <c r="X62" s="13" t="n">
        <v>0.0281247415005377</v>
      </c>
      <c r="Y62" s="13" t="n">
        <v>4.07667476470588</v>
      </c>
      <c r="Z62" s="13" t="n">
        <v>10.629361969697</v>
      </c>
      <c r="AA62" s="13" t="n">
        <v>28.9698775532294</v>
      </c>
      <c r="AB62" s="13" t="n">
        <v>0.199925000000121</v>
      </c>
      <c r="AC62" s="14" t="n">
        <v>0.0999629999998888</v>
      </c>
      <c r="AD62" s="14" t="n">
        <v>0.89966400000003</v>
      </c>
      <c r="AE62" s="14" t="n">
        <v>0.099962000000005</v>
      </c>
      <c r="AF62" s="14" t="n">
        <v>59.3578226</v>
      </c>
      <c r="AG62" s="14" t="n">
        <v>0.099962000000005</v>
      </c>
      <c r="AH62" s="14" t="n">
        <v>113.45761</v>
      </c>
      <c r="AI62" s="14" t="n">
        <v>272.545780601122</v>
      </c>
      <c r="AJ62" s="15" t="n">
        <f aca="false">AI62/100</f>
        <v>2.72545780601122</v>
      </c>
      <c r="AK62" s="1" t="n">
        <v>104</v>
      </c>
      <c r="AL62" s="1" t="n">
        <v>36</v>
      </c>
      <c r="AM62" s="0" t="n">
        <v>65</v>
      </c>
      <c r="AN62" s="0" t="n">
        <v>156</v>
      </c>
      <c r="AO62" s="0" t="n">
        <v>1</v>
      </c>
    </row>
    <row r="63" customFormat="false" ht="15" hidden="false" customHeight="false" outlineLevel="0" collapsed="false">
      <c r="A63" s="7" t="s">
        <v>40</v>
      </c>
      <c r="B63" s="1" t="s">
        <v>41</v>
      </c>
      <c r="C63" s="8" t="n">
        <v>44826</v>
      </c>
      <c r="D63" s="9" t="s">
        <v>149</v>
      </c>
      <c r="E63" s="9" t="s">
        <v>150</v>
      </c>
      <c r="F63" s="9" t="s">
        <v>185</v>
      </c>
      <c r="G63" s="1" t="s">
        <v>66</v>
      </c>
      <c r="H63" s="16" t="s">
        <v>111</v>
      </c>
      <c r="I63" s="16" t="n">
        <v>2</v>
      </c>
      <c r="J63" s="1" t="str">
        <f aca="false">A63&amp;" "&amp;B63&amp;" "&amp;TEXT(C63,"mm/dd/yyyy")&amp;" "&amp;G63</f>
        <v>Quartz L (SMA) 09/22/2022 C22</v>
      </c>
      <c r="K63" s="10" t="n">
        <v>0.009963876662631</v>
      </c>
      <c r="L63" s="10" t="n">
        <v>3.08233466666667</v>
      </c>
      <c r="M63" s="10" t="n">
        <v>0.539350800000005</v>
      </c>
      <c r="N63" s="10" t="n">
        <v>0.433068345388117</v>
      </c>
      <c r="O63" s="10" t="n">
        <v>0.299640000000011</v>
      </c>
      <c r="P63" s="11" t="n">
        <v>0.299639000000006</v>
      </c>
      <c r="Q63" s="11" t="n">
        <v>0.69915850000001</v>
      </c>
      <c r="R63" s="11" t="n">
        <v>0.299638999999985</v>
      </c>
      <c r="S63" s="11" t="n">
        <v>1.29843700000001</v>
      </c>
      <c r="T63" s="11" t="n">
        <v>0.299638999999985</v>
      </c>
      <c r="U63" s="11" t="n">
        <v>1.29843700000001</v>
      </c>
      <c r="V63" s="11" t="n">
        <v>80.2943734185826</v>
      </c>
      <c r="W63" s="12" t="n">
        <f aca="false">V63/100</f>
        <v>0.802943734185826</v>
      </c>
      <c r="X63" s="13" t="n">
        <v>0.0537678881627926</v>
      </c>
      <c r="Y63" s="13" t="n">
        <v>3.81343292307692</v>
      </c>
      <c r="Z63" s="13" t="n">
        <v>12.090795125</v>
      </c>
      <c r="AA63" s="13" t="n">
        <v>31.5357801680274</v>
      </c>
      <c r="AB63" s="13" t="n">
        <v>0.199925000000007</v>
      </c>
      <c r="AC63" s="14" t="n">
        <v>0.0999629999998888</v>
      </c>
      <c r="AD63" s="14" t="n">
        <v>0.499813499999959</v>
      </c>
      <c r="AE63" s="14" t="n">
        <v>0.099962000000005</v>
      </c>
      <c r="AF63" s="14" t="n">
        <v>37.6459344000001</v>
      </c>
      <c r="AG63" s="14" t="n">
        <v>0.099962000000005</v>
      </c>
      <c r="AH63" s="14" t="n">
        <v>145.345696</v>
      </c>
      <c r="AI63" s="14" t="n">
        <v>260.824700460115</v>
      </c>
      <c r="AJ63" s="15" t="n">
        <f aca="false">AI63/100</f>
        <v>2.60824700460115</v>
      </c>
      <c r="AK63" s="1" t="n">
        <v>104</v>
      </c>
      <c r="AL63" s="1" t="n">
        <v>36</v>
      </c>
      <c r="AM63" s="0" t="n">
        <v>27</v>
      </c>
      <c r="AN63" s="0" t="n">
        <v>145</v>
      </c>
      <c r="AO63" s="0" t="n">
        <v>1</v>
      </c>
    </row>
    <row r="64" customFormat="false" ht="15" hidden="false" customHeight="false" outlineLevel="0" collapsed="false">
      <c r="A64" s="7" t="s">
        <v>40</v>
      </c>
      <c r="B64" s="1" t="s">
        <v>41</v>
      </c>
      <c r="C64" s="8" t="n">
        <v>44826</v>
      </c>
      <c r="D64" s="9" t="s">
        <v>149</v>
      </c>
      <c r="E64" s="9" t="s">
        <v>150</v>
      </c>
      <c r="F64" s="9" t="s">
        <v>186</v>
      </c>
      <c r="G64" s="1" t="s">
        <v>107</v>
      </c>
      <c r="H64" s="1" t="s">
        <v>187</v>
      </c>
      <c r="I64" s="1" t="n">
        <v>1</v>
      </c>
      <c r="J64" s="1" t="str">
        <f aca="false">A64&amp;" "&amp;B64&amp;" "&amp;TEXT(C64,"mm/dd/yyyy")&amp;" "&amp;G64</f>
        <v>Quartz L (SMA) 09/22/2022 C23</v>
      </c>
      <c r="K64" s="10" t="n">
        <v>0.0381948605400855</v>
      </c>
      <c r="L64" s="10" t="n">
        <v>4.1101312173913</v>
      </c>
      <c r="M64" s="10" t="n">
        <v>23.4944507727273</v>
      </c>
      <c r="N64" s="10" t="n">
        <v>49.2378080205585</v>
      </c>
      <c r="O64" s="10" t="n">
        <v>1.24849749999998</v>
      </c>
      <c r="P64" s="11" t="n">
        <v>0.099880000000006</v>
      </c>
      <c r="Q64" s="11" t="n">
        <v>23.971149</v>
      </c>
      <c r="R64" s="11" t="n">
        <v>0.0998799999999847</v>
      </c>
      <c r="S64" s="11" t="n">
        <v>113.9628412</v>
      </c>
      <c r="T64" s="11" t="n">
        <v>0.0998790000000014</v>
      </c>
      <c r="U64" s="11" t="n">
        <v>179.384104</v>
      </c>
      <c r="V64" s="11" t="n">
        <v>209.572075111943</v>
      </c>
      <c r="W64" s="12" t="n">
        <f aca="false">V64/100</f>
        <v>2.09572075111943</v>
      </c>
      <c r="X64" s="13" t="n">
        <v>0.00827198279427579</v>
      </c>
      <c r="Y64" s="13" t="n">
        <v>4.1461307</v>
      </c>
      <c r="Z64" s="13" t="n">
        <v>112.113667555556</v>
      </c>
      <c r="AA64" s="13" t="n">
        <v>178.956272611424</v>
      </c>
      <c r="AB64" s="13" t="n">
        <v>35.986555</v>
      </c>
      <c r="AC64" s="14" t="n">
        <v>3.39873074999994</v>
      </c>
      <c r="AD64" s="14" t="n">
        <v>149.24423925</v>
      </c>
      <c r="AE64" s="14" t="n">
        <v>0.0999630000000025</v>
      </c>
      <c r="AF64" s="14" t="n">
        <v>431.9186256</v>
      </c>
      <c r="AG64" s="14" t="n">
        <v>0.0999630000000025</v>
      </c>
      <c r="AH64" s="14" t="n">
        <v>483.819234</v>
      </c>
      <c r="AI64" s="14" t="n">
        <v>159.620389300658</v>
      </c>
      <c r="AJ64" s="15" t="n">
        <f aca="false">AI64/100</f>
        <v>1.59620389300658</v>
      </c>
      <c r="AK64" s="1" t="n">
        <v>104</v>
      </c>
      <c r="AL64" s="1" t="n">
        <v>36</v>
      </c>
      <c r="AM64" s="0" t="n">
        <v>44</v>
      </c>
      <c r="AN64" s="0" t="n">
        <v>141</v>
      </c>
      <c r="AO64" s="0" t="n">
        <v>1</v>
      </c>
    </row>
    <row r="65" customFormat="false" ht="15" hidden="false" customHeight="false" outlineLevel="0" collapsed="false">
      <c r="A65" s="7" t="s">
        <v>40</v>
      </c>
      <c r="B65" s="1" t="s">
        <v>41</v>
      </c>
      <c r="C65" s="8" t="n">
        <v>44826</v>
      </c>
      <c r="D65" s="9" t="s">
        <v>149</v>
      </c>
      <c r="E65" s="9" t="s">
        <v>150</v>
      </c>
      <c r="F65" s="9" t="s">
        <v>188</v>
      </c>
      <c r="G65" s="1" t="s">
        <v>110</v>
      </c>
      <c r="H65" s="16" t="s">
        <v>114</v>
      </c>
      <c r="I65" s="16" t="n">
        <v>2</v>
      </c>
      <c r="J65" s="1" t="str">
        <f aca="false">A65&amp;" "&amp;B65&amp;" "&amp;TEXT(C65,"mm/dd/yyyy")&amp;" "&amp;G65</f>
        <v>Quartz L (SMA) 09/22/2022 C24</v>
      </c>
      <c r="K65" s="10" t="n">
        <v>0.0415161527609625</v>
      </c>
      <c r="L65" s="10" t="n">
        <v>2.74096916</v>
      </c>
      <c r="M65" s="10" t="n">
        <v>22.8849570416667</v>
      </c>
      <c r="N65" s="10" t="n">
        <v>19.3198582953139</v>
      </c>
      <c r="O65" s="10" t="n">
        <v>15.281608</v>
      </c>
      <c r="P65" s="11" t="n">
        <v>5.3935085</v>
      </c>
      <c r="Q65" s="11" t="n">
        <v>35.1077465</v>
      </c>
      <c r="R65" s="11" t="n">
        <v>2.09747530000002</v>
      </c>
      <c r="S65" s="11" t="n">
        <v>53.6154714</v>
      </c>
      <c r="T65" s="11" t="n">
        <v>0.499398999999926</v>
      </c>
      <c r="U65" s="11" t="n">
        <v>57.23112</v>
      </c>
      <c r="V65" s="11" t="n">
        <v>84.4216498206147</v>
      </c>
      <c r="W65" s="12" t="n">
        <f aca="false">V65/100</f>
        <v>0.844216498206147</v>
      </c>
      <c r="X65" s="13" t="n">
        <v>0.0115807759119861</v>
      </c>
      <c r="Y65" s="13" t="n">
        <v>3.14000357142857</v>
      </c>
      <c r="Z65" s="13" t="n">
        <v>85.7295080769231</v>
      </c>
      <c r="AA65" s="13" t="n">
        <v>161.046923915266</v>
      </c>
      <c r="AB65" s="13" t="n">
        <v>2.79895399999998</v>
      </c>
      <c r="AC65" s="14" t="n">
        <v>0.824691500000256</v>
      </c>
      <c r="AD65" s="14" t="n">
        <v>77.69597175</v>
      </c>
      <c r="AE65" s="14" t="n">
        <v>0.299887999999805</v>
      </c>
      <c r="AF65" s="14" t="n">
        <v>375.8595708</v>
      </c>
      <c r="AG65" s="14" t="n">
        <v>0.299887999998987</v>
      </c>
      <c r="AH65" s="14" t="n">
        <v>513.80803</v>
      </c>
      <c r="AI65" s="14" t="n">
        <v>187.854715987362</v>
      </c>
      <c r="AJ65" s="15" t="n">
        <f aca="false">AI65/100</f>
        <v>1.87854715987362</v>
      </c>
      <c r="AK65" s="1" t="n">
        <v>104</v>
      </c>
      <c r="AL65" s="1" t="n">
        <v>36</v>
      </c>
      <c r="AM65" s="0" t="n">
        <v>36</v>
      </c>
      <c r="AN65" s="0" t="n">
        <v>155</v>
      </c>
      <c r="AO65" s="0" t="n">
        <v>1</v>
      </c>
    </row>
    <row r="66" customFormat="false" ht="15" hidden="false" customHeight="false" outlineLevel="0" collapsed="false">
      <c r="A66" s="7" t="s">
        <v>40</v>
      </c>
      <c r="B66" s="1" t="s">
        <v>41</v>
      </c>
      <c r="C66" s="8" t="n">
        <v>44826</v>
      </c>
      <c r="D66" s="9" t="s">
        <v>149</v>
      </c>
      <c r="E66" s="9" t="s">
        <v>150</v>
      </c>
      <c r="F66" s="9" t="s">
        <v>189</v>
      </c>
      <c r="G66" s="1" t="s">
        <v>113</v>
      </c>
      <c r="H66" s="1" t="s">
        <v>190</v>
      </c>
      <c r="I66" s="1" t="n">
        <v>1</v>
      </c>
      <c r="J66" s="1" t="str">
        <f aca="false">A66&amp;" "&amp;B66&amp;" "&amp;TEXT(C66,"mm/dd/yyyy")&amp;" "&amp;G66</f>
        <v>Quartz L (SMA) 09/22/2022 C25</v>
      </c>
      <c r="K66" s="10" t="n">
        <v>0.111263289399379</v>
      </c>
      <c r="L66" s="10" t="n">
        <v>3.30686580597015</v>
      </c>
      <c r="M66" s="10" t="n">
        <v>8.35812248484849</v>
      </c>
      <c r="N66" s="10" t="n">
        <v>16.661794687397</v>
      </c>
      <c r="O66" s="10" t="n">
        <v>0.499399000000011</v>
      </c>
      <c r="P66" s="11" t="n">
        <v>0.199759999999969</v>
      </c>
      <c r="Q66" s="11" t="n">
        <v>6.89170600000011</v>
      </c>
      <c r="R66" s="11" t="n">
        <v>0.0998800000000013</v>
      </c>
      <c r="S66" s="11" t="n">
        <v>21.973554</v>
      </c>
      <c r="T66" s="11" t="n">
        <v>0.0998799999999847</v>
      </c>
      <c r="U66" s="11" t="n">
        <v>76.607799</v>
      </c>
      <c r="V66" s="11" t="n">
        <v>199.348534525563</v>
      </c>
      <c r="W66" s="12" t="n">
        <f aca="false">V66/100</f>
        <v>1.99348534525563</v>
      </c>
      <c r="X66" s="13" t="n">
        <v>0.0678302589130615</v>
      </c>
      <c r="Y66" s="13" t="n">
        <v>3.34239734146342</v>
      </c>
      <c r="Z66" s="13" t="n">
        <v>14.1428640617284</v>
      </c>
      <c r="AA66" s="13" t="n">
        <v>25.7386121549001</v>
      </c>
      <c r="AB66" s="13" t="n">
        <v>0.499814000000015</v>
      </c>
      <c r="AC66" s="14" t="n">
        <v>0.199925000000121</v>
      </c>
      <c r="AD66" s="14" t="n">
        <v>19.5926797499999</v>
      </c>
      <c r="AE66" s="14" t="n">
        <v>0.0999630000001162</v>
      </c>
      <c r="AF66" s="14" t="n">
        <v>50.0612958000001</v>
      </c>
      <c r="AG66" s="14" t="n">
        <v>0.099962000000005</v>
      </c>
      <c r="AH66" s="14" t="n">
        <v>118.75563</v>
      </c>
      <c r="AI66" s="14" t="n">
        <v>181.990097921895</v>
      </c>
      <c r="AJ66" s="15" t="n">
        <f aca="false">AI66/100</f>
        <v>1.81990097921895</v>
      </c>
      <c r="AK66" s="1" t="n">
        <v>104</v>
      </c>
      <c r="AL66" s="1" t="n">
        <v>36</v>
      </c>
      <c r="AM66" s="0" t="n">
        <v>40</v>
      </c>
      <c r="AN66" s="0" t="n">
        <v>150</v>
      </c>
      <c r="AO66" s="0" t="n">
        <v>1</v>
      </c>
    </row>
    <row r="67" customFormat="false" ht="15" hidden="false" customHeight="false" outlineLevel="0" collapsed="false">
      <c r="A67" s="7" t="s">
        <v>40</v>
      </c>
      <c r="B67" s="1" t="s">
        <v>41</v>
      </c>
      <c r="C67" s="8" t="n">
        <v>44826</v>
      </c>
      <c r="D67" s="9" t="s">
        <v>149</v>
      </c>
      <c r="E67" s="9" t="s">
        <v>150</v>
      </c>
      <c r="F67" s="9" t="s">
        <v>191</v>
      </c>
      <c r="G67" s="1" t="s">
        <v>116</v>
      </c>
      <c r="H67" s="16" t="s">
        <v>83</v>
      </c>
      <c r="I67" s="16" t="n">
        <v>2</v>
      </c>
      <c r="J67" s="1" t="str">
        <f aca="false">A67&amp;" "&amp;B67&amp;" "&amp;TEXT(C67,"mm/dd/yyyy")&amp;" "&amp;G67</f>
        <v>Quartz L (SMA) 09/22/2022 C26</v>
      </c>
      <c r="K67" s="10" t="n">
        <v>0.0049819383313155</v>
      </c>
      <c r="L67" s="10" t="n">
        <v>3.04736966666667</v>
      </c>
      <c r="M67" s="10" t="n">
        <v>164.9015345</v>
      </c>
      <c r="N67" s="10" t="n">
        <v>178.259209010112</v>
      </c>
      <c r="O67" s="10" t="n">
        <v>164.9015345</v>
      </c>
      <c r="P67" s="11" t="n">
        <v>38.853239</v>
      </c>
      <c r="Q67" s="11" t="n">
        <v>290.94983</v>
      </c>
      <c r="R67" s="11" t="n">
        <v>38.853239</v>
      </c>
      <c r="S67" s="11" t="n">
        <v>290.94983</v>
      </c>
      <c r="T67" s="11" t="n">
        <v>38.853239</v>
      </c>
      <c r="U67" s="11" t="n">
        <v>290.94983</v>
      </c>
      <c r="V67" s="11" t="n">
        <v>108.100394305374</v>
      </c>
      <c r="W67" s="12" t="n">
        <f aca="false">V67/100</f>
        <v>1.08100394305374</v>
      </c>
      <c r="X67" s="13" t="n">
        <v>0.00579038795599305</v>
      </c>
      <c r="Y67" s="13" t="n">
        <v>8.634318</v>
      </c>
      <c r="Z67" s="13" t="n">
        <v>77.0378835</v>
      </c>
      <c r="AA67" s="13" t="n">
        <v>188.067148235666</v>
      </c>
      <c r="AB67" s="13" t="n">
        <v>0.0999630000001162</v>
      </c>
      <c r="AC67" s="14" t="n">
        <v>0.0999629999998888</v>
      </c>
      <c r="AD67" s="14" t="n">
        <v>0.899663000000146</v>
      </c>
      <c r="AE67" s="14" t="n">
        <v>0.0999620999997887</v>
      </c>
      <c r="AF67" s="14" t="n">
        <v>414.9249746</v>
      </c>
      <c r="AG67" s="14" t="n">
        <v>0.0999619999997776</v>
      </c>
      <c r="AH67" s="14" t="n">
        <v>460.927787</v>
      </c>
      <c r="AI67" s="14" t="n">
        <v>244.122942754087</v>
      </c>
      <c r="AJ67" s="15" t="n">
        <f aca="false">AI67/100</f>
        <v>2.44122942754087</v>
      </c>
      <c r="AK67" s="1" t="n">
        <v>104</v>
      </c>
      <c r="AL67" s="1" t="n">
        <v>36</v>
      </c>
      <c r="AM67" s="0" t="n">
        <v>110</v>
      </c>
      <c r="AN67" s="0" t="n">
        <v>119</v>
      </c>
      <c r="AO67" s="0" t="n">
        <v>1</v>
      </c>
    </row>
    <row r="68" customFormat="false" ht="15" hidden="false" customHeight="false" outlineLevel="0" collapsed="false">
      <c r="A68" s="7" t="s">
        <v>40</v>
      </c>
      <c r="B68" s="1" t="s">
        <v>41</v>
      </c>
      <c r="C68" s="8" t="n">
        <v>44826</v>
      </c>
      <c r="D68" s="9" t="s">
        <v>149</v>
      </c>
      <c r="E68" s="9" t="s">
        <v>150</v>
      </c>
      <c r="F68" s="9" t="s">
        <v>192</v>
      </c>
      <c r="G68" s="1" t="s">
        <v>69</v>
      </c>
      <c r="H68" s="1" t="s">
        <v>193</v>
      </c>
      <c r="I68" s="1" t="n">
        <v>1</v>
      </c>
      <c r="J68" s="1" t="str">
        <f aca="false">A68&amp;" "&amp;B68&amp;" "&amp;TEXT(C68,"mm/dd/yyyy")&amp;" "&amp;G68</f>
        <v>Quartz L (SMA) 09/22/2022 C27</v>
      </c>
      <c r="K68" s="10" t="n">
        <v>0.06642584441754</v>
      </c>
      <c r="L68" s="10" t="n">
        <v>4.880022025</v>
      </c>
      <c r="M68" s="10" t="n">
        <v>14.3007372051282</v>
      </c>
      <c r="N68" s="10" t="n">
        <v>20.0743585329506</v>
      </c>
      <c r="O68" s="10" t="n">
        <v>6.19254699999999</v>
      </c>
      <c r="P68" s="11" t="n">
        <v>0.374549000000011</v>
      </c>
      <c r="Q68" s="11" t="n">
        <v>21.87367425</v>
      </c>
      <c r="R68" s="11" t="n">
        <v>0.0998799999999847</v>
      </c>
      <c r="S68" s="11" t="n">
        <v>36.416172</v>
      </c>
      <c r="T68" s="11" t="n">
        <v>0.0998789999999872</v>
      </c>
      <c r="U68" s="11" t="n">
        <v>88.793134</v>
      </c>
      <c r="V68" s="11" t="n">
        <v>140.37289298451</v>
      </c>
      <c r="W68" s="12" t="n">
        <f aca="false">V68/100</f>
        <v>1.4037289298451</v>
      </c>
      <c r="X68" s="13" t="n">
        <v>0.0330879311771032</v>
      </c>
      <c r="Y68" s="13" t="n">
        <v>4.5193332</v>
      </c>
      <c r="Z68" s="13" t="n">
        <v>29.5915080769231</v>
      </c>
      <c r="AA68" s="13" t="n">
        <v>69.5907415110487</v>
      </c>
      <c r="AB68" s="13" t="n">
        <v>2.79895399999998</v>
      </c>
      <c r="AC68" s="14" t="n">
        <v>0.199925000000007</v>
      </c>
      <c r="AD68" s="14" t="n">
        <v>15.4442295000001</v>
      </c>
      <c r="AE68" s="14" t="n">
        <v>0.0999630000000025</v>
      </c>
      <c r="AF68" s="14" t="n">
        <v>100.0826068</v>
      </c>
      <c r="AG68" s="14" t="n">
        <v>0.099962000000005</v>
      </c>
      <c r="AH68" s="14" t="n">
        <v>293.590308</v>
      </c>
      <c r="AI68" s="14" t="n">
        <v>235.171324591324</v>
      </c>
      <c r="AJ68" s="15" t="n">
        <f aca="false">AI68/100</f>
        <v>2.35171324591324</v>
      </c>
      <c r="AK68" s="1" t="n">
        <v>104</v>
      </c>
      <c r="AL68" s="1" t="n">
        <v>36</v>
      </c>
      <c r="AM68" s="0" t="n">
        <v>174</v>
      </c>
      <c r="AN68" s="0" t="n">
        <v>131</v>
      </c>
      <c r="AO68" s="0" t="n">
        <v>1</v>
      </c>
    </row>
    <row r="69" customFormat="false" ht="15" hidden="false" customHeight="false" outlineLevel="0" collapsed="false">
      <c r="A69" s="7" t="s">
        <v>40</v>
      </c>
      <c r="B69" s="1" t="s">
        <v>41</v>
      </c>
      <c r="C69" s="8" t="n">
        <v>44826</v>
      </c>
      <c r="D69" s="9" t="s">
        <v>149</v>
      </c>
      <c r="E69" s="9" t="s">
        <v>150</v>
      </c>
      <c r="F69" s="9" t="s">
        <v>194</v>
      </c>
      <c r="G69" s="1" t="s">
        <v>72</v>
      </c>
      <c r="H69" s="16" t="s">
        <v>132</v>
      </c>
      <c r="I69" s="16" t="n">
        <v>2</v>
      </c>
      <c r="J69" s="1" t="str">
        <f aca="false">A69&amp;" "&amp;B69&amp;" "&amp;TEXT(C69,"mm/dd/yyyy")&amp;" "&amp;G69</f>
        <v>Quartz L (SMA) 09/22/2022 C28</v>
      </c>
      <c r="K69" s="10" t="n">
        <v>0.0116245227730695</v>
      </c>
      <c r="L69" s="10" t="n">
        <v>3.76677842857143</v>
      </c>
      <c r="M69" s="10" t="n">
        <v>70.2654326666667</v>
      </c>
      <c r="N69" s="10" t="n">
        <v>112.829186877886</v>
      </c>
      <c r="O69" s="10" t="n">
        <v>0.299639000000013</v>
      </c>
      <c r="P69" s="11" t="n">
        <v>0.0998799999999998</v>
      </c>
      <c r="Q69" s="11" t="n">
        <v>161.705381</v>
      </c>
      <c r="R69" s="11" t="n">
        <v>0.0998799999999862</v>
      </c>
      <c r="S69" s="11" t="n">
        <v>249.3498974</v>
      </c>
      <c r="T69" s="11" t="n">
        <v>0.0998799999999847</v>
      </c>
      <c r="U69" s="11" t="n">
        <v>259.088177</v>
      </c>
      <c r="V69" s="11" t="n">
        <v>160.575666577246</v>
      </c>
      <c r="W69" s="12" t="n">
        <f aca="false">V69/100</f>
        <v>1.60575666577246</v>
      </c>
      <c r="X69" s="13" t="n">
        <v>0.047150301927372</v>
      </c>
      <c r="Y69" s="13" t="n">
        <v>4.09880219298246</v>
      </c>
      <c r="Z69" s="13" t="n">
        <v>20.02644625</v>
      </c>
      <c r="AA69" s="13" t="n">
        <v>57.1120026531368</v>
      </c>
      <c r="AB69" s="13" t="n">
        <v>0.449832499999957</v>
      </c>
      <c r="AC69" s="14" t="n">
        <v>0.0999630000001162</v>
      </c>
      <c r="AD69" s="14" t="n">
        <v>7.49719900000002</v>
      </c>
      <c r="AE69" s="14" t="n">
        <v>0.0999629999998888</v>
      </c>
      <c r="AF69" s="14" t="n">
        <v>56.0290661000001</v>
      </c>
      <c r="AG69" s="14" t="n">
        <v>0.099962000000005</v>
      </c>
      <c r="AH69" s="14" t="n">
        <v>351.468684</v>
      </c>
      <c r="AI69" s="14" t="n">
        <v>285.182912335916</v>
      </c>
      <c r="AJ69" s="15" t="n">
        <f aca="false">AI69/100</f>
        <v>2.85182912335916</v>
      </c>
      <c r="AK69" s="1" t="n">
        <v>104</v>
      </c>
      <c r="AL69" s="1" t="n">
        <v>36</v>
      </c>
      <c r="AM69" s="0" t="n">
        <v>169</v>
      </c>
      <c r="AN69" s="0" t="n">
        <v>153</v>
      </c>
      <c r="AO69" s="0" t="n">
        <v>1</v>
      </c>
    </row>
    <row r="70" customFormat="false" ht="15" hidden="false" customHeight="false" outlineLevel="0" collapsed="false">
      <c r="A70" s="7" t="s">
        <v>40</v>
      </c>
      <c r="B70" s="1" t="s">
        <v>41</v>
      </c>
      <c r="C70" s="8" t="n">
        <v>44826</v>
      </c>
      <c r="D70" s="9" t="s">
        <v>149</v>
      </c>
      <c r="E70" s="9" t="s">
        <v>150</v>
      </c>
      <c r="F70" s="9" t="s">
        <v>195</v>
      </c>
      <c r="G70" s="1" t="s">
        <v>74</v>
      </c>
      <c r="H70" s="16" t="s">
        <v>103</v>
      </c>
      <c r="I70" s="16" t="n">
        <v>2</v>
      </c>
      <c r="J70" s="1" t="str">
        <f aca="false">A70&amp;" "&amp;B70&amp;" "&amp;TEXT(C70,"mm/dd/yyyy")&amp;" "&amp;G70</f>
        <v>Quartz L (SMA) 09/22/2022 C29</v>
      </c>
      <c r="K70" s="10" t="n">
        <v>0.0714077827488555</v>
      </c>
      <c r="L70" s="10" t="n">
        <v>4.36996602325581</v>
      </c>
      <c r="M70" s="10" t="n">
        <v>13.6526161428571</v>
      </c>
      <c r="N70" s="10" t="n">
        <v>27.637241995061</v>
      </c>
      <c r="O70" s="10" t="n">
        <v>0.54933899999952</v>
      </c>
      <c r="P70" s="11" t="n">
        <v>0.0998799999999847</v>
      </c>
      <c r="Q70" s="11" t="n">
        <v>5.49338799999998</v>
      </c>
      <c r="R70" s="11" t="n">
        <v>0.0998799999997118</v>
      </c>
      <c r="S70" s="11" t="n">
        <v>61.7157221000001</v>
      </c>
      <c r="T70" s="11" t="n">
        <v>0.0998789999999872</v>
      </c>
      <c r="U70" s="11" t="n">
        <v>107.970054</v>
      </c>
      <c r="V70" s="11" t="n">
        <v>202.431839479501</v>
      </c>
      <c r="W70" s="12" t="n">
        <f aca="false">V70/100</f>
        <v>2.02431839479501</v>
      </c>
      <c r="X70" s="13" t="n">
        <v>0.198527587062619</v>
      </c>
      <c r="Y70" s="13" t="n">
        <v>4.4713414875</v>
      </c>
      <c r="Z70" s="13" t="n">
        <v>4.78691443514644</v>
      </c>
      <c r="AA70" s="13" t="n">
        <v>10.2871372287912</v>
      </c>
      <c r="AB70" s="13" t="n">
        <v>0.29988800000001</v>
      </c>
      <c r="AC70" s="14" t="n">
        <v>0.0999629999998888</v>
      </c>
      <c r="AD70" s="14" t="n">
        <v>4.19843125000011</v>
      </c>
      <c r="AE70" s="14" t="n">
        <v>0.099962000000005</v>
      </c>
      <c r="AF70" s="14" t="n">
        <v>18.7130086000001</v>
      </c>
      <c r="AG70" s="14" t="n">
        <v>0.0999619999997776</v>
      </c>
      <c r="AH70" s="14" t="n">
        <v>70.973483</v>
      </c>
      <c r="AI70" s="14" t="n">
        <v>214.901213885527</v>
      </c>
      <c r="AJ70" s="15" t="n">
        <f aca="false">AI70/100</f>
        <v>2.14901213885527</v>
      </c>
      <c r="AK70" s="1" t="n">
        <v>104</v>
      </c>
      <c r="AL70" s="1" t="n">
        <v>36</v>
      </c>
      <c r="AM70" s="0" t="n">
        <v>227</v>
      </c>
      <c r="AN70" s="0" t="n">
        <v>125</v>
      </c>
      <c r="AO70" s="0" t="n">
        <v>1</v>
      </c>
    </row>
    <row r="71" customFormat="false" ht="15" hidden="false" customHeight="false" outlineLevel="0" collapsed="false">
      <c r="A71" s="7" t="s">
        <v>40</v>
      </c>
      <c r="B71" s="1" t="s">
        <v>41</v>
      </c>
      <c r="C71" s="8" t="n">
        <v>44826</v>
      </c>
      <c r="D71" s="9" t="s">
        <v>149</v>
      </c>
      <c r="E71" s="9" t="s">
        <v>150</v>
      </c>
      <c r="F71" s="9" t="s">
        <v>196</v>
      </c>
      <c r="G71" s="1" t="s">
        <v>77</v>
      </c>
      <c r="H71" s="1" t="s">
        <v>197</v>
      </c>
      <c r="I71" s="1" t="n">
        <v>1</v>
      </c>
      <c r="J71" s="1" t="str">
        <f aca="false">A71&amp;" "&amp;B71&amp;" "&amp;TEXT(C71,"mm/dd/yyyy")&amp;" "&amp;G71</f>
        <v>Quartz L (SMA) 09/22/2022 C30</v>
      </c>
      <c r="K71" s="10" t="n">
        <v>0.013285168883508</v>
      </c>
      <c r="L71" s="10" t="n">
        <v>3.80439275</v>
      </c>
      <c r="M71" s="10" t="n">
        <v>71.3712447142857</v>
      </c>
      <c r="N71" s="10" t="n">
        <v>119.463381907579</v>
      </c>
      <c r="O71" s="10" t="n">
        <v>2.596875</v>
      </c>
      <c r="P71" s="11" t="n">
        <v>0.0998792499999972</v>
      </c>
      <c r="Q71" s="11" t="n">
        <v>142.82810075</v>
      </c>
      <c r="R71" s="11" t="n">
        <v>0.09987899999999</v>
      </c>
      <c r="S71" s="11" t="n">
        <v>272.731757</v>
      </c>
      <c r="T71" s="11" t="n">
        <v>0.0998789999999872</v>
      </c>
      <c r="U71" s="11" t="n">
        <v>294.745263</v>
      </c>
      <c r="V71" s="11" t="n">
        <v>167.383071972215</v>
      </c>
      <c r="W71" s="12" t="n">
        <f aca="false">V71/100</f>
        <v>1.67383071972215</v>
      </c>
      <c r="X71" s="13" t="n">
        <v>0.0264703449416825</v>
      </c>
      <c r="Y71" s="13" t="n">
        <v>3.49677715625</v>
      </c>
      <c r="Z71" s="13" t="n">
        <v>34.9063130967742</v>
      </c>
      <c r="AA71" s="13" t="n">
        <v>105.342801476357</v>
      </c>
      <c r="AB71" s="13" t="n">
        <v>0.699738000000025</v>
      </c>
      <c r="AC71" s="14" t="n">
        <v>0.0999630000000309</v>
      </c>
      <c r="AD71" s="14" t="n">
        <v>1.27452400000013</v>
      </c>
      <c r="AE71" s="14" t="n">
        <v>0.0999626000002991</v>
      </c>
      <c r="AF71" s="14" t="n">
        <v>70.0138410000001</v>
      </c>
      <c r="AG71" s="14" t="n">
        <v>0.0999619999989818</v>
      </c>
      <c r="AH71" s="14" t="n">
        <v>439.235892</v>
      </c>
      <c r="AI71" s="14" t="n">
        <v>301.787247436602</v>
      </c>
      <c r="AJ71" s="15" t="n">
        <f aca="false">AI71/100</f>
        <v>3.01787247436602</v>
      </c>
      <c r="AK71" s="1" t="n">
        <v>104</v>
      </c>
      <c r="AL71" s="1" t="n">
        <v>36</v>
      </c>
      <c r="AM71" s="0" t="n">
        <v>189</v>
      </c>
      <c r="AN71" s="0" t="n">
        <v>163</v>
      </c>
      <c r="AO71" s="0" t="n">
        <v>1</v>
      </c>
    </row>
    <row r="72" customFormat="false" ht="15" hidden="false" customHeight="false" outlineLevel="0" collapsed="false">
      <c r="A72" s="7" t="s">
        <v>40</v>
      </c>
      <c r="B72" s="1" t="s">
        <v>41</v>
      </c>
      <c r="C72" s="8" t="n">
        <v>44826</v>
      </c>
      <c r="D72" s="9" t="s">
        <v>149</v>
      </c>
      <c r="E72" s="9" t="s">
        <v>150</v>
      </c>
      <c r="F72" s="9" t="s">
        <v>198</v>
      </c>
      <c r="G72" s="1" t="s">
        <v>79</v>
      </c>
      <c r="H72" s="1" t="s">
        <v>199</v>
      </c>
      <c r="I72" s="1" t="n">
        <v>1</v>
      </c>
      <c r="J72" s="1" t="str">
        <f aca="false">A72&amp;" "&amp;B72&amp;" "&amp;TEXT(C72,"mm/dd/yyyy")&amp;" "&amp;G72</f>
        <v>Quartz L (SMA) 09/22/2022 C31</v>
      </c>
      <c r="K72" s="10" t="n">
        <v>0.179349779927358</v>
      </c>
      <c r="L72" s="10" t="n">
        <v>3.98737240740741</v>
      </c>
      <c r="M72" s="10" t="n">
        <v>5.47565282242991</v>
      </c>
      <c r="N72" s="10" t="n">
        <v>9.02239018487276</v>
      </c>
      <c r="O72" s="10" t="n">
        <v>1.09867799999999</v>
      </c>
      <c r="P72" s="11" t="n">
        <v>0.199758999999998</v>
      </c>
      <c r="Q72" s="11" t="n">
        <v>6.31739625000001</v>
      </c>
      <c r="R72" s="11" t="n">
        <v>0.0998799999999847</v>
      </c>
      <c r="S72" s="11" t="n">
        <v>17.1193958</v>
      </c>
      <c r="T72" s="11" t="n">
        <v>0.0998789999999872</v>
      </c>
      <c r="U72" s="11" t="n">
        <v>56.332202</v>
      </c>
      <c r="V72" s="35" t="n">
        <v>164.772867774128</v>
      </c>
      <c r="W72" s="12" t="n">
        <f aca="false">V72/100</f>
        <v>1.64772867774128</v>
      </c>
      <c r="X72" s="13" t="n">
        <v>0.110844569443296</v>
      </c>
      <c r="Y72" s="13" t="n">
        <v>4.2146441119403</v>
      </c>
      <c r="Z72" s="13" t="n">
        <v>8.75537542105263</v>
      </c>
      <c r="AA72" s="13" t="n">
        <v>22.311342515263</v>
      </c>
      <c r="AB72" s="13" t="n">
        <v>0.799701000000141</v>
      </c>
      <c r="AC72" s="14" t="n">
        <v>0.0999630000000025</v>
      </c>
      <c r="AD72" s="14" t="n">
        <v>5.17306750000006</v>
      </c>
      <c r="AE72" s="14" t="n">
        <v>0.099962000000005</v>
      </c>
      <c r="AF72" s="14" t="n">
        <v>20.1924554</v>
      </c>
      <c r="AG72" s="14" t="n">
        <v>0.099962000000005</v>
      </c>
      <c r="AH72" s="14" t="n">
        <v>132.350551</v>
      </c>
      <c r="AI72" s="14" t="n">
        <v>254.830220776308</v>
      </c>
      <c r="AJ72" s="15" t="n">
        <f aca="false">AI72/100</f>
        <v>2.54830220776308</v>
      </c>
      <c r="AK72" s="1" t="n">
        <v>104</v>
      </c>
      <c r="AL72" s="1" t="n">
        <v>36</v>
      </c>
      <c r="AM72" s="0" t="n">
        <v>223</v>
      </c>
      <c r="AN72" s="0" t="n">
        <v>135</v>
      </c>
      <c r="AO72" s="0" t="n">
        <v>1</v>
      </c>
    </row>
    <row r="73" customFormat="false" ht="15" hidden="false" customHeight="false" outlineLevel="0" collapsed="false">
      <c r="A73" s="7" t="s">
        <v>40</v>
      </c>
      <c r="B73" s="1" t="s">
        <v>41</v>
      </c>
      <c r="C73" s="8" t="n">
        <v>44826</v>
      </c>
      <c r="D73" s="9" t="s">
        <v>149</v>
      </c>
      <c r="E73" s="9" t="s">
        <v>150</v>
      </c>
      <c r="F73" s="9" t="s">
        <v>200</v>
      </c>
      <c r="G73" s="1" t="s">
        <v>129</v>
      </c>
      <c r="H73" s="1" t="s">
        <v>201</v>
      </c>
      <c r="I73" s="1" t="n">
        <v>1</v>
      </c>
      <c r="J73" s="1" t="str">
        <f aca="false">A73&amp;" "&amp;B73&amp;" "&amp;TEXT(C73,"mm/dd/yyyy")&amp;" "&amp;G73</f>
        <v>Quartz L (SMA) 09/22/2022 C32</v>
      </c>
      <c r="K73" s="10" t="n">
        <v>0.006642584441754</v>
      </c>
      <c r="L73" s="10" t="n">
        <v>3.27840225</v>
      </c>
      <c r="M73" s="10" t="n">
        <v>35.4240323333333</v>
      </c>
      <c r="N73" s="10" t="n">
        <v>61.0967483685904</v>
      </c>
      <c r="O73" s="10" t="n">
        <v>0.199759999999969</v>
      </c>
      <c r="P73" s="11" t="n">
        <v>0.124850000000023</v>
      </c>
      <c r="Q73" s="11" t="n">
        <v>79.52928275</v>
      </c>
      <c r="R73" s="11" t="n">
        <v>0.0998800000000415</v>
      </c>
      <c r="S73" s="11" t="n">
        <v>105.972457</v>
      </c>
      <c r="T73" s="11" t="n">
        <v>0.0998800000000415</v>
      </c>
      <c r="U73" s="11" t="n">
        <v>105.972457</v>
      </c>
      <c r="V73" s="11" t="n">
        <v>172.472596551634</v>
      </c>
      <c r="W73" s="12" t="n">
        <f aca="false">V73/100</f>
        <v>1.72472596551634</v>
      </c>
      <c r="X73" s="13" t="n">
        <v>0</v>
      </c>
      <c r="Y73" s="13" t="s">
        <v>50</v>
      </c>
      <c r="Z73" s="13" t="s">
        <v>50</v>
      </c>
      <c r="AA73" s="13" t="s">
        <v>50</v>
      </c>
      <c r="AB73" s="13" t="s">
        <v>50</v>
      </c>
      <c r="AC73" s="14" t="s">
        <v>50</v>
      </c>
      <c r="AD73" s="14" t="s">
        <v>50</v>
      </c>
      <c r="AE73" s="14" t="s">
        <v>50</v>
      </c>
      <c r="AF73" s="14" t="s">
        <v>50</v>
      </c>
      <c r="AG73" s="14" t="s">
        <v>50</v>
      </c>
      <c r="AH73" s="14" t="s">
        <v>50</v>
      </c>
      <c r="AI73" s="14" t="s">
        <v>50</v>
      </c>
      <c r="AJ73" s="14" t="s">
        <v>50</v>
      </c>
      <c r="AK73" s="1" t="n">
        <v>104</v>
      </c>
      <c r="AL73" s="1" t="n">
        <v>36</v>
      </c>
      <c r="AM73" s="0" t="n">
        <v>205</v>
      </c>
      <c r="AN73" s="0" t="n">
        <v>144</v>
      </c>
      <c r="AO73" s="0" t="n">
        <v>1</v>
      </c>
    </row>
    <row r="74" customFormat="false" ht="15" hidden="false" customHeight="false" outlineLevel="0" collapsed="false">
      <c r="A74" s="7" t="s">
        <v>40</v>
      </c>
      <c r="B74" s="1" t="s">
        <v>41</v>
      </c>
      <c r="C74" s="8" t="n">
        <v>44826</v>
      </c>
      <c r="D74" s="9" t="s">
        <v>149</v>
      </c>
      <c r="E74" s="9" t="s">
        <v>150</v>
      </c>
      <c r="F74" s="9" t="s">
        <v>202</v>
      </c>
      <c r="G74" s="1" t="s">
        <v>82</v>
      </c>
      <c r="H74" s="1" t="s">
        <v>203</v>
      </c>
      <c r="I74" s="1" t="n">
        <v>1</v>
      </c>
      <c r="J74" s="1" t="str">
        <f aca="false">A74&amp;" "&amp;B74&amp;" "&amp;TEXT(C74,"mm/dd/yyyy")&amp;" "&amp;G74</f>
        <v>Quartz L (SMA) 09/22/2022 C33</v>
      </c>
      <c r="K74" s="10" t="n">
        <v>0.156100734381219</v>
      </c>
      <c r="L74" s="10" t="n">
        <v>3.35742975531915</v>
      </c>
      <c r="M74" s="10" t="n">
        <v>6.33216392473118</v>
      </c>
      <c r="N74" s="10" t="n">
        <v>13.6696655816019</v>
      </c>
      <c r="O74" s="10" t="n">
        <v>0.499398999999983</v>
      </c>
      <c r="P74" s="11" t="n">
        <v>0.299638999999729</v>
      </c>
      <c r="Q74" s="11" t="n">
        <v>3.37094324999998</v>
      </c>
      <c r="R74" s="11" t="n">
        <v>0.0998799999999847</v>
      </c>
      <c r="S74" s="11" t="n">
        <v>26.2484088</v>
      </c>
      <c r="T74" s="11" t="n">
        <v>0.099879000000044</v>
      </c>
      <c r="U74" s="11" t="n">
        <v>65.720903</v>
      </c>
      <c r="V74" s="11" t="n">
        <v>215.876685191504</v>
      </c>
      <c r="W74" s="12" t="n">
        <f aca="false">V74/100</f>
        <v>2.15876685191504</v>
      </c>
      <c r="X74" s="13" t="n">
        <v>0.0670030606336339</v>
      </c>
      <c r="Y74" s="13" t="n">
        <v>3.20288454320988</v>
      </c>
      <c r="Z74" s="13" t="n">
        <v>14.786975275</v>
      </c>
      <c r="AA74" s="13" t="n">
        <v>38.5148780891658</v>
      </c>
      <c r="AB74" s="13" t="n">
        <v>0.59977600000002</v>
      </c>
      <c r="AC74" s="14" t="n">
        <v>0.249907000000007</v>
      </c>
      <c r="AD74" s="14" t="n">
        <v>8.39686299999994</v>
      </c>
      <c r="AE74" s="14" t="n">
        <v>0.0999630000000025</v>
      </c>
      <c r="AF74" s="14" t="n">
        <v>48.931718</v>
      </c>
      <c r="AG74" s="14" t="n">
        <v>0.099962000000005</v>
      </c>
      <c r="AH74" s="14" t="n">
        <v>198.425864</v>
      </c>
      <c r="AI74" s="14" t="n">
        <v>260.464884622361</v>
      </c>
      <c r="AJ74" s="15" t="n">
        <f aca="false">AI74/100</f>
        <v>2.60464884622361</v>
      </c>
      <c r="AK74" s="1" t="n">
        <v>104</v>
      </c>
      <c r="AL74" s="1" t="n">
        <v>36</v>
      </c>
      <c r="AM74" s="0" t="n">
        <v>279</v>
      </c>
      <c r="AN74" s="0" t="n">
        <v>114</v>
      </c>
      <c r="AO74" s="0" t="n">
        <v>1</v>
      </c>
    </row>
    <row r="75" customFormat="false" ht="15" hidden="false" customHeight="false" outlineLevel="0" collapsed="false">
      <c r="A75" s="7" t="s">
        <v>40</v>
      </c>
      <c r="B75" s="1" t="s">
        <v>41</v>
      </c>
      <c r="C75" s="8" t="n">
        <v>44826</v>
      </c>
      <c r="D75" s="9" t="s">
        <v>149</v>
      </c>
      <c r="E75" s="9" t="s">
        <v>150</v>
      </c>
      <c r="F75" s="9" t="s">
        <v>204</v>
      </c>
      <c r="G75" s="1" t="s">
        <v>84</v>
      </c>
      <c r="H75" s="1" t="s">
        <v>205</v>
      </c>
      <c r="I75" s="1" t="n">
        <v>1</v>
      </c>
      <c r="J75" s="1" t="str">
        <f aca="false">A75&amp;" "&amp;B75&amp;" "&amp;TEXT(C75,"mm/dd/yyyy")&amp;" "&amp;G75</f>
        <v>Quartz L (SMA) 09/22/2022 C34</v>
      </c>
      <c r="K75" s="10" t="n">
        <v>0.230829809350951</v>
      </c>
      <c r="L75" s="10" t="n">
        <v>5.50226530935252</v>
      </c>
      <c r="M75" s="10" t="n">
        <v>4.32305789130435</v>
      </c>
      <c r="N75" s="10" t="n">
        <v>10.5730110511416</v>
      </c>
      <c r="O75" s="10" t="n">
        <v>0.199760000000015</v>
      </c>
      <c r="P75" s="11" t="n">
        <v>0.0998799999999847</v>
      </c>
      <c r="Q75" s="11" t="n">
        <v>2.59687499999995</v>
      </c>
      <c r="R75" s="11" t="n">
        <v>0.0998799999990752</v>
      </c>
      <c r="S75" s="11" t="n">
        <v>15.0518839999999</v>
      </c>
      <c r="T75" s="11" t="n">
        <v>0.0998789999999872</v>
      </c>
      <c r="U75" s="11" t="n">
        <v>70.914651</v>
      </c>
      <c r="V75" s="11" t="n">
        <v>244.572506706625</v>
      </c>
      <c r="W75" s="12" t="n">
        <f aca="false">V75/100</f>
        <v>2.44572506706625</v>
      </c>
      <c r="X75" s="13" t="n">
        <v>0.10588137976673</v>
      </c>
      <c r="Y75" s="13" t="n">
        <v>5.3385840546875</v>
      </c>
      <c r="Z75" s="13" t="n">
        <v>8.80379732283465</v>
      </c>
      <c r="AA75" s="13" t="n">
        <v>24.4827825237139</v>
      </c>
      <c r="AB75" s="13" t="n">
        <v>0.0999630000001162</v>
      </c>
      <c r="AC75" s="14" t="n">
        <v>0.0999629999998888</v>
      </c>
      <c r="AD75" s="14" t="n">
        <v>5.19805824999986</v>
      </c>
      <c r="AE75" s="14" t="n">
        <v>0.099962000000005</v>
      </c>
      <c r="AF75" s="14" t="n">
        <v>20.5923059999999</v>
      </c>
      <c r="AG75" s="14" t="n">
        <v>0.0999619999997776</v>
      </c>
      <c r="AH75" s="14" t="n">
        <v>198.725751</v>
      </c>
      <c r="AI75" s="14" t="n">
        <v>278.093436569834</v>
      </c>
      <c r="AJ75" s="15" t="n">
        <f aca="false">AI75/100</f>
        <v>2.78093436569834</v>
      </c>
      <c r="AK75" s="1" t="n">
        <v>104</v>
      </c>
      <c r="AL75" s="1" t="n">
        <v>36</v>
      </c>
      <c r="AM75" s="0" t="n">
        <v>241</v>
      </c>
      <c r="AN75" s="0" t="n">
        <v>164</v>
      </c>
      <c r="AO75" s="0" t="n">
        <v>1</v>
      </c>
    </row>
    <row r="76" customFormat="false" ht="15" hidden="false" customHeight="false" outlineLevel="0" collapsed="false">
      <c r="A76" s="7" t="s">
        <v>40</v>
      </c>
      <c r="B76" s="1" t="s">
        <v>41</v>
      </c>
      <c r="C76" s="8" t="n">
        <v>44826</v>
      </c>
      <c r="D76" s="9" t="s">
        <v>149</v>
      </c>
      <c r="E76" s="9" t="s">
        <v>150</v>
      </c>
      <c r="F76" s="9" t="s">
        <v>206</v>
      </c>
      <c r="G76" s="1" t="s">
        <v>87</v>
      </c>
      <c r="H76" s="1" t="s">
        <v>207</v>
      </c>
      <c r="I76" s="1" t="n">
        <v>1</v>
      </c>
      <c r="J76" s="1" t="str">
        <f aca="false">A76&amp;" "&amp;B76&amp;" "&amp;TEXT(C76,"mm/dd/yyyy")&amp;" "&amp;G76</f>
        <v>Quartz L (SMA) 09/22/2022 C35</v>
      </c>
      <c r="K76" s="10" t="n">
        <v>0.0381948605400855</v>
      </c>
      <c r="L76" s="10" t="n">
        <v>5.40932817391304</v>
      </c>
      <c r="M76" s="10" t="n">
        <v>15.4813675454545</v>
      </c>
      <c r="N76" s="10" t="n">
        <v>31.1291224989962</v>
      </c>
      <c r="O76" s="10" t="n">
        <v>0.399519500000061</v>
      </c>
      <c r="P76" s="11" t="n">
        <v>0.0998799999999847</v>
      </c>
      <c r="Q76" s="11" t="n">
        <v>15.381488</v>
      </c>
      <c r="R76" s="11" t="n">
        <v>0.0998799999999847</v>
      </c>
      <c r="S76" s="11" t="n">
        <v>52.6766011</v>
      </c>
      <c r="T76" s="11" t="n">
        <v>0.0998789999999872</v>
      </c>
      <c r="U76" s="11" t="n">
        <v>127.946012</v>
      </c>
      <c r="V76" s="11" t="n">
        <v>201.074759110257</v>
      </c>
      <c r="W76" s="12" t="n">
        <f aca="false">V76/100</f>
        <v>2.01074759110257</v>
      </c>
      <c r="X76" s="13" t="n">
        <v>0.0181983621474067</v>
      </c>
      <c r="Y76" s="13" t="n">
        <v>5.69814240909091</v>
      </c>
      <c r="Z76" s="13" t="n">
        <v>49.4815126666667</v>
      </c>
      <c r="AA76" s="13" t="n">
        <v>105.976950582178</v>
      </c>
      <c r="AB76" s="13" t="n">
        <v>0.0999630000001162</v>
      </c>
      <c r="AC76" s="14" t="n">
        <v>0.0999629999998888</v>
      </c>
      <c r="AD76" s="14" t="n">
        <v>39.31031275</v>
      </c>
      <c r="AE76" s="14" t="n">
        <v>0.099962000000005</v>
      </c>
      <c r="AF76" s="14" t="n">
        <v>200.0252664</v>
      </c>
      <c r="AG76" s="14" t="n">
        <v>0.099962000000005</v>
      </c>
      <c r="AH76" s="14" t="n">
        <v>416.844258</v>
      </c>
      <c r="AI76" s="14" t="n">
        <v>214.174839997505</v>
      </c>
      <c r="AJ76" s="15" t="n">
        <f aca="false">AI76/100</f>
        <v>2.14174839997505</v>
      </c>
      <c r="AK76" s="1" t="n">
        <v>104</v>
      </c>
      <c r="AL76" s="1" t="n">
        <v>36</v>
      </c>
      <c r="AM76" s="0" t="n">
        <v>256</v>
      </c>
      <c r="AN76" s="0" t="n">
        <v>125</v>
      </c>
      <c r="AO76" s="0" t="n">
        <v>1</v>
      </c>
    </row>
    <row r="77" customFormat="false" ht="15" hidden="false" customHeight="false" outlineLevel="0" collapsed="false">
      <c r="A77" s="7" t="s">
        <v>40</v>
      </c>
      <c r="B77" s="1" t="s">
        <v>41</v>
      </c>
      <c r="C77" s="8" t="n">
        <v>44826</v>
      </c>
      <c r="D77" s="9" t="s">
        <v>149</v>
      </c>
      <c r="E77" s="9" t="s">
        <v>150</v>
      </c>
      <c r="F77" s="9" t="s">
        <v>208</v>
      </c>
      <c r="G77" s="1" t="s">
        <v>90</v>
      </c>
      <c r="H77" s="1" t="s">
        <v>209</v>
      </c>
      <c r="I77" s="1" t="n">
        <v>1</v>
      </c>
      <c r="J77" s="1" t="str">
        <f aca="false">A77&amp;" "&amp;B77&amp;" "&amp;TEXT(C77,"mm/dd/yyyy")&amp;" "&amp;G77</f>
        <v>Quartz L (SMA) 09/22/2022 C36</v>
      </c>
      <c r="K77" s="10" t="n">
        <v>0.127869750503764</v>
      </c>
      <c r="L77" s="10" t="n">
        <v>4.15652820779221</v>
      </c>
      <c r="M77" s="10" t="n">
        <v>7.43973019736842</v>
      </c>
      <c r="N77" s="10" t="n">
        <v>15.4035189847536</v>
      </c>
      <c r="O77" s="10" t="n">
        <v>0.54933899999952</v>
      </c>
      <c r="P77" s="11" t="n">
        <v>0.0998799999999998</v>
      </c>
      <c r="Q77" s="11" t="n">
        <v>5.942848</v>
      </c>
      <c r="R77" s="11" t="n">
        <v>0.0998799999999847</v>
      </c>
      <c r="S77" s="11" t="n">
        <v>28.5256681</v>
      </c>
      <c r="T77" s="11" t="n">
        <v>0.0998789999999872</v>
      </c>
      <c r="U77" s="11" t="n">
        <v>78.006116</v>
      </c>
      <c r="V77" s="11" t="n">
        <v>207.044053697029</v>
      </c>
      <c r="W77" s="12" t="n">
        <f aca="false">V77/100</f>
        <v>2.07044053697029</v>
      </c>
      <c r="X77" s="13" t="n">
        <v>0.0595582761187857</v>
      </c>
      <c r="Y77" s="13" t="n">
        <v>4.67255794444445</v>
      </c>
      <c r="Z77" s="13" t="n">
        <v>15.6518985915493</v>
      </c>
      <c r="AA77" s="13" t="n">
        <v>28.5422576402373</v>
      </c>
      <c r="AB77" s="13" t="n">
        <v>1.39947699999993</v>
      </c>
      <c r="AC77" s="14" t="n">
        <v>0.0999630000001162</v>
      </c>
      <c r="AD77" s="14" t="n">
        <v>20.9671662500001</v>
      </c>
      <c r="AE77" s="14" t="n">
        <v>0.0999629999998888</v>
      </c>
      <c r="AF77" s="14" t="n">
        <v>46.1627532</v>
      </c>
      <c r="AG77" s="14" t="n">
        <v>0.099962000000005</v>
      </c>
      <c r="AH77" s="14" t="n">
        <v>142.446779</v>
      </c>
      <c r="AI77" s="14" t="n">
        <v>182.356520349855</v>
      </c>
      <c r="AJ77" s="15" t="n">
        <f aca="false">AI77/100</f>
        <v>1.82356520349855</v>
      </c>
      <c r="AK77" s="1" t="n">
        <v>104</v>
      </c>
      <c r="AL77" s="1" t="n">
        <v>36</v>
      </c>
      <c r="AM77" s="0" t="n">
        <v>245</v>
      </c>
      <c r="AN77" s="0" t="n">
        <v>159</v>
      </c>
      <c r="AO77" s="0" t="n">
        <v>1</v>
      </c>
    </row>
    <row r="78" customFormat="false" ht="15" hidden="false" customHeight="false" outlineLevel="0" collapsed="false">
      <c r="A78" s="7" t="s">
        <v>40</v>
      </c>
      <c r="B78" s="1" t="s">
        <v>41</v>
      </c>
      <c r="C78" s="8" t="n">
        <v>44826</v>
      </c>
      <c r="D78" s="9" t="s">
        <v>149</v>
      </c>
      <c r="E78" s="9" t="s">
        <v>150</v>
      </c>
      <c r="F78" s="9" t="s">
        <v>210</v>
      </c>
      <c r="G78" s="1" t="s">
        <v>92</v>
      </c>
      <c r="H78" s="1" t="s">
        <v>211</v>
      </c>
      <c r="I78" s="1" t="n">
        <v>1</v>
      </c>
      <c r="J78" s="1" t="str">
        <f aca="false">A78&amp;" "&amp;B78&amp;" "&amp;TEXT(C78,"mm/dd/yyyy")&amp;" "&amp;G78</f>
        <v>Quartz L (SMA) 09/22/2022 C37</v>
      </c>
      <c r="K78" s="10" t="n">
        <v>0.290613069326737</v>
      </c>
      <c r="L78" s="10" t="n">
        <v>4.52556618857143</v>
      </c>
      <c r="M78" s="10" t="n">
        <v>3.35113918390805</v>
      </c>
      <c r="N78" s="10" t="n">
        <v>6.55643299523724</v>
      </c>
      <c r="O78" s="10" t="n">
        <v>0.399519000000002</v>
      </c>
      <c r="P78" s="11" t="n">
        <v>0.0998799999999989</v>
      </c>
      <c r="Q78" s="11" t="n">
        <v>3.39591199999998</v>
      </c>
      <c r="R78" s="11" t="n">
        <v>0.0998799999999847</v>
      </c>
      <c r="S78" s="11" t="n">
        <v>10.787017</v>
      </c>
      <c r="T78" s="11" t="n">
        <v>0.0998789999999872</v>
      </c>
      <c r="U78" s="11" t="n">
        <v>35.7569649999999</v>
      </c>
      <c r="V78" s="11" t="n">
        <v>195.647886746119</v>
      </c>
      <c r="W78" s="12" t="n">
        <f aca="false">V78/100</f>
        <v>1.95647886746119</v>
      </c>
      <c r="X78" s="13" t="n">
        <v>0.25974025974026</v>
      </c>
      <c r="Y78" s="13" t="n">
        <v>4.27368140127389</v>
      </c>
      <c r="Z78" s="13" t="n">
        <v>3.83562763258786</v>
      </c>
      <c r="AA78" s="13" t="n">
        <v>7.07084836447972</v>
      </c>
      <c r="AB78" s="13" t="n">
        <v>1.09958899999992</v>
      </c>
      <c r="AC78" s="14" t="n">
        <v>0.0999630000000025</v>
      </c>
      <c r="AD78" s="14" t="n">
        <v>4.14845025000005</v>
      </c>
      <c r="AE78" s="14" t="n">
        <v>0.099962000000005</v>
      </c>
      <c r="AF78" s="14" t="n">
        <v>11.0158835999992</v>
      </c>
      <c r="AG78" s="14" t="n">
        <v>0.0999619999989818</v>
      </c>
      <c r="AH78" s="14" t="n">
        <v>52.7802810000001</v>
      </c>
      <c r="AI78" s="14" t="n">
        <v>184.346580059157</v>
      </c>
      <c r="AJ78" s="15" t="n">
        <f aca="false">AI78/100</f>
        <v>1.84346580059157</v>
      </c>
      <c r="AK78" s="1" t="n">
        <v>104</v>
      </c>
      <c r="AL78" s="1" t="n">
        <v>36</v>
      </c>
      <c r="AM78" s="0" t="n">
        <v>257</v>
      </c>
      <c r="AN78" s="0" t="n">
        <v>151</v>
      </c>
      <c r="AO78" s="0" t="n">
        <v>1</v>
      </c>
    </row>
    <row r="79" customFormat="false" ht="15.75" hidden="false" customHeight="false" outlineLevel="0" collapsed="false">
      <c r="A79" s="17" t="s">
        <v>40</v>
      </c>
      <c r="B79" s="18" t="s">
        <v>41</v>
      </c>
      <c r="C79" s="19" t="n">
        <v>44826</v>
      </c>
      <c r="D79" s="20" t="s">
        <v>149</v>
      </c>
      <c r="E79" s="9" t="s">
        <v>150</v>
      </c>
      <c r="F79" s="20" t="s">
        <v>212</v>
      </c>
      <c r="G79" s="18" t="s">
        <v>95</v>
      </c>
      <c r="H79" s="36" t="s">
        <v>125</v>
      </c>
      <c r="I79" s="36" t="n">
        <v>2</v>
      </c>
      <c r="J79" s="18" t="str">
        <f aca="false">A79&amp;" "&amp;B79&amp;" "&amp;TEXT(C79,"mm/dd/yyyy")&amp;" "&amp;G79</f>
        <v>Quartz L (SMA) 09/22/2022 C38</v>
      </c>
      <c r="K79" s="21" t="n">
        <v>0.657615859733646</v>
      </c>
      <c r="L79" s="21" t="n">
        <v>11.9795346767677</v>
      </c>
      <c r="M79" s="21" t="n">
        <v>1.5166556556962</v>
      </c>
      <c r="N79" s="21" t="n">
        <v>2.78087034303898</v>
      </c>
      <c r="O79" s="21" t="n">
        <v>0.799037999999996</v>
      </c>
      <c r="P79" s="22" t="n">
        <v>0.0998800000000006</v>
      </c>
      <c r="Q79" s="22" t="n">
        <v>1.897716</v>
      </c>
      <c r="R79" s="22" t="n">
        <v>0.0998799999999847</v>
      </c>
      <c r="S79" s="22" t="n">
        <v>3.59567300000001</v>
      </c>
      <c r="T79" s="22" t="n">
        <v>0.0998789999990777</v>
      </c>
      <c r="U79" s="22" t="n">
        <v>36.456123</v>
      </c>
      <c r="V79" s="22" t="n">
        <v>183.355419708797</v>
      </c>
      <c r="W79" s="23" t="n">
        <f aca="false">V79/100</f>
        <v>1.83355419708797</v>
      </c>
      <c r="X79" s="24" t="n">
        <v>0.542642071304492</v>
      </c>
      <c r="Y79" s="24" t="n">
        <v>7.68153301219512</v>
      </c>
      <c r="Z79" s="24" t="n">
        <v>1.83931279236641</v>
      </c>
      <c r="AA79" s="24" t="n">
        <v>3.72647038755647</v>
      </c>
      <c r="AB79" s="24" t="n">
        <v>0.59977600000002</v>
      </c>
      <c r="AC79" s="25" t="n">
        <v>0.0999630000001162</v>
      </c>
      <c r="AD79" s="25" t="n">
        <v>1.69936500000017</v>
      </c>
      <c r="AE79" s="25" t="n">
        <v>0.0999629999998888</v>
      </c>
      <c r="AF79" s="25" t="n">
        <v>4.39835700000003</v>
      </c>
      <c r="AG79" s="25" t="n">
        <v>0.0999619999997776</v>
      </c>
      <c r="AH79" s="25" t="n">
        <v>38.185733</v>
      </c>
      <c r="AI79" s="25" t="n">
        <v>202.60123253762</v>
      </c>
      <c r="AJ79" s="26" t="n">
        <f aca="false">AI79/100</f>
        <v>2.0260123253762</v>
      </c>
      <c r="AK79" s="18" t="n">
        <v>104</v>
      </c>
      <c r="AL79" s="18" t="n">
        <v>36</v>
      </c>
      <c r="AM79" s="27" t="n">
        <v>124</v>
      </c>
      <c r="AN79" s="27" t="n">
        <v>163</v>
      </c>
      <c r="AO79" s="0" t="n">
        <v>1</v>
      </c>
    </row>
    <row r="80" customFormat="false" ht="15" hidden="false" customHeight="false" outlineLevel="0" collapsed="false">
      <c r="A80" s="28" t="s">
        <v>40</v>
      </c>
      <c r="B80" s="29" t="s">
        <v>41</v>
      </c>
      <c r="C80" s="30" t="n">
        <v>44837</v>
      </c>
      <c r="D80" s="31" t="s">
        <v>213</v>
      </c>
      <c r="E80" s="31" t="s">
        <v>214</v>
      </c>
      <c r="F80" s="31" t="s">
        <v>44</v>
      </c>
      <c r="G80" s="29" t="s">
        <v>45</v>
      </c>
      <c r="H80" s="1" t="s">
        <v>215</v>
      </c>
      <c r="I80" s="1" t="n">
        <v>1</v>
      </c>
      <c r="J80" s="1" t="str">
        <f aca="false">A80&amp;" "&amp;B80&amp;" "&amp;TEXT(C80,"mm/dd/yyyy")&amp;" "&amp;G80</f>
        <v>Quartz L (SMA) 10/03/2022 C1</v>
      </c>
      <c r="K80" s="32" t="n">
        <v>0.000763643442166771</v>
      </c>
      <c r="L80" s="32" t="n">
        <v>2.810128</v>
      </c>
      <c r="M80" s="32" t="s">
        <v>50</v>
      </c>
      <c r="N80" s="32" t="s">
        <v>50</v>
      </c>
      <c r="O80" s="32" t="s">
        <v>50</v>
      </c>
      <c r="P80" s="11" t="s">
        <v>50</v>
      </c>
      <c r="Q80" s="11" t="s">
        <v>50</v>
      </c>
      <c r="R80" s="11" t="s">
        <v>50</v>
      </c>
      <c r="S80" s="11" t="s">
        <v>50</v>
      </c>
      <c r="T80" s="11" t="s">
        <v>50</v>
      </c>
      <c r="U80" s="11" t="s">
        <v>50</v>
      </c>
      <c r="V80" s="11" t="s">
        <v>50</v>
      </c>
      <c r="W80" s="11" t="s">
        <v>50</v>
      </c>
      <c r="X80" s="33" t="n">
        <v>0.0215624481671919</v>
      </c>
      <c r="Y80" s="33" t="n">
        <v>3.19822761538462</v>
      </c>
      <c r="Z80" s="33" t="n">
        <v>45.23913064</v>
      </c>
      <c r="AA80" s="33" t="n">
        <v>108.036072282559</v>
      </c>
      <c r="AB80" s="33" t="n">
        <v>2.19917899999996</v>
      </c>
      <c r="AC80" s="14" t="n">
        <v>0.474823249999986</v>
      </c>
      <c r="AD80" s="14" t="n">
        <v>39.8851272499999</v>
      </c>
      <c r="AE80" s="14" t="n">
        <v>0.299888999999894</v>
      </c>
      <c r="AF80" s="14" t="n">
        <v>121.954524</v>
      </c>
      <c r="AG80" s="14" t="n">
        <v>0.0999619999997776</v>
      </c>
      <c r="AH80" s="14" t="n">
        <v>523.804676</v>
      </c>
      <c r="AI80" s="14" t="n">
        <v>238.811114966551</v>
      </c>
      <c r="AJ80" s="15" t="n">
        <f aca="false">AI80/100</f>
        <v>2.38811114966551</v>
      </c>
      <c r="AK80" s="1" t="n">
        <v>207</v>
      </c>
      <c r="AL80" s="1" t="n">
        <v>66</v>
      </c>
      <c r="AM80" s="34" t="n">
        <v>20</v>
      </c>
      <c r="AN80" s="34" t="n">
        <v>34</v>
      </c>
      <c r="AO80" s="34" t="n">
        <v>1</v>
      </c>
    </row>
    <row r="81" customFormat="false" ht="15" hidden="false" customHeight="false" outlineLevel="0" collapsed="false">
      <c r="A81" s="7" t="s">
        <v>40</v>
      </c>
      <c r="B81" s="1" t="s">
        <v>41</v>
      </c>
      <c r="C81" s="8" t="n">
        <v>44837</v>
      </c>
      <c r="D81" s="9" t="s">
        <v>213</v>
      </c>
      <c r="E81" s="9" t="s">
        <v>214</v>
      </c>
      <c r="F81" s="9" t="s">
        <v>216</v>
      </c>
      <c r="G81" s="1" t="s">
        <v>48</v>
      </c>
      <c r="H81" s="1" t="s">
        <v>217</v>
      </c>
      <c r="I81" s="1" t="n">
        <v>1</v>
      </c>
      <c r="J81" s="1" t="str">
        <f aca="false">A81&amp;" "&amp;B81&amp;" "&amp;TEXT(C81,"mm/dd/yyyy")&amp;" "&amp;G81</f>
        <v>Quartz L (SMA) 10/03/2022 C2</v>
      </c>
      <c r="K81" s="10" t="n">
        <v>0</v>
      </c>
      <c r="L81" s="10" t="s">
        <v>50</v>
      </c>
      <c r="M81" s="10" t="s">
        <v>50</v>
      </c>
      <c r="N81" s="10" t="s">
        <v>50</v>
      </c>
      <c r="O81" s="10" t="s">
        <v>50</v>
      </c>
      <c r="P81" s="11" t="s">
        <v>50</v>
      </c>
      <c r="Q81" s="11" t="s">
        <v>50</v>
      </c>
      <c r="R81" s="11" t="s">
        <v>50</v>
      </c>
      <c r="S81" s="11" t="s">
        <v>50</v>
      </c>
      <c r="T81" s="11" t="s">
        <v>50</v>
      </c>
      <c r="U81" s="11" t="s">
        <v>50</v>
      </c>
      <c r="V81" s="11" t="s">
        <v>50</v>
      </c>
      <c r="W81" s="11" t="s">
        <v>50</v>
      </c>
      <c r="X81" s="13" t="n">
        <v>0.00746392436556643</v>
      </c>
      <c r="Y81" s="13" t="n">
        <v>3.35878255555556</v>
      </c>
      <c r="Z81" s="13" t="n">
        <v>9.73387025</v>
      </c>
      <c r="AA81" s="13" t="n">
        <v>23.6918549439155</v>
      </c>
      <c r="AB81" s="13" t="n">
        <v>0.999626999999919</v>
      </c>
      <c r="AC81" s="14" t="n">
        <v>0.449832499999957</v>
      </c>
      <c r="AD81" s="14" t="n">
        <v>3.19880699999999</v>
      </c>
      <c r="AE81" s="14" t="n">
        <v>0.329876900000045</v>
      </c>
      <c r="AF81" s="14" t="n">
        <v>49.0816978000002</v>
      </c>
      <c r="AG81" s="14" t="n">
        <v>0.29988800000001</v>
      </c>
      <c r="AH81" s="14" t="n">
        <v>68.2745410000002</v>
      </c>
      <c r="AI81" s="14" t="n">
        <v>243.396042226015</v>
      </c>
      <c r="AJ81" s="15" t="n">
        <f aca="false">AI81/100</f>
        <v>2.43396042226015</v>
      </c>
      <c r="AK81" s="1" t="n">
        <v>207</v>
      </c>
      <c r="AL81" s="1" t="n">
        <v>66</v>
      </c>
      <c r="AM81" s="0" t="n">
        <v>157</v>
      </c>
      <c r="AN81" s="0" t="n">
        <v>21</v>
      </c>
      <c r="AO81" s="0" t="n">
        <v>1</v>
      </c>
    </row>
    <row r="82" customFormat="false" ht="15" hidden="false" customHeight="false" outlineLevel="0" collapsed="false">
      <c r="A82" s="7" t="s">
        <v>40</v>
      </c>
      <c r="B82" s="1" t="s">
        <v>41</v>
      </c>
      <c r="C82" s="8" t="n">
        <v>44837</v>
      </c>
      <c r="D82" s="9" t="s">
        <v>213</v>
      </c>
      <c r="E82" s="9" t="s">
        <v>214</v>
      </c>
      <c r="F82" s="9" t="s">
        <v>85</v>
      </c>
      <c r="G82" s="1" t="s">
        <v>52</v>
      </c>
      <c r="H82" s="1" t="s">
        <v>218</v>
      </c>
      <c r="I82" s="1" t="n">
        <v>1</v>
      </c>
      <c r="J82" s="1" t="str">
        <f aca="false">A82&amp;" "&amp;B82&amp;" "&amp;TEXT(C82,"mm/dd/yyyy")&amp;" "&amp;G82</f>
        <v>Quartz L (SMA) 10/03/2022 C3</v>
      </c>
      <c r="K82" s="10" t="n">
        <v>0.0435276762035059</v>
      </c>
      <c r="L82" s="10" t="n">
        <v>3.6074161754386</v>
      </c>
      <c r="M82" s="10" t="n">
        <v>22.5687432321429</v>
      </c>
      <c r="N82" s="10" t="n">
        <v>37.028696582193</v>
      </c>
      <c r="O82" s="10" t="n">
        <v>5.09576499999992</v>
      </c>
      <c r="P82" s="11" t="n">
        <v>0.349709000000019</v>
      </c>
      <c r="Q82" s="11" t="n">
        <v>32.1233025000001</v>
      </c>
      <c r="R82" s="11" t="n">
        <v>0.1099087</v>
      </c>
      <c r="S82" s="11" t="n">
        <v>68.4331255000001</v>
      </c>
      <c r="T82" s="11" t="n">
        <v>0.0999160000000074</v>
      </c>
      <c r="U82" s="11" t="n">
        <v>180.050361</v>
      </c>
      <c r="V82" s="11" t="n">
        <v>164.070707000893</v>
      </c>
      <c r="W82" s="12" t="n">
        <f aca="false">V82/100</f>
        <v>1.64070707000893</v>
      </c>
      <c r="X82" s="13" t="n">
        <v>0.0265383977442362</v>
      </c>
      <c r="Y82" s="13" t="n">
        <v>3.398069</v>
      </c>
      <c r="Z82" s="13" t="n">
        <v>34.1356581612903</v>
      </c>
      <c r="AA82" s="13" t="n">
        <v>57.8892062170144</v>
      </c>
      <c r="AB82" s="13" t="n">
        <v>7.49720500000012</v>
      </c>
      <c r="AC82" s="14" t="n">
        <v>0.69973924999988</v>
      </c>
      <c r="AD82" s="14" t="n">
        <v>42.5341394999999</v>
      </c>
      <c r="AE82" s="14" t="n">
        <v>0.159940199999983</v>
      </c>
      <c r="AF82" s="14" t="n">
        <v>101.5021504</v>
      </c>
      <c r="AG82" s="14" t="n">
        <v>0.0999620000002324</v>
      </c>
      <c r="AH82" s="14" t="n">
        <v>255.304799</v>
      </c>
      <c r="AI82" s="14" t="n">
        <v>169.585733321704</v>
      </c>
      <c r="AJ82" s="15" t="n">
        <f aca="false">AI82/100</f>
        <v>1.69585733321704</v>
      </c>
      <c r="AK82" s="1" t="n">
        <v>207</v>
      </c>
      <c r="AL82" s="1" t="n">
        <v>66</v>
      </c>
      <c r="AM82" s="0" t="n">
        <v>259</v>
      </c>
      <c r="AN82" s="0" t="n">
        <v>48</v>
      </c>
      <c r="AO82" s="0" t="n">
        <v>1</v>
      </c>
    </row>
    <row r="83" customFormat="false" ht="15" hidden="false" customHeight="false" outlineLevel="0" collapsed="false">
      <c r="A83" s="7" t="s">
        <v>40</v>
      </c>
      <c r="B83" s="1" t="s">
        <v>41</v>
      </c>
      <c r="C83" s="8" t="n">
        <v>44837</v>
      </c>
      <c r="D83" s="9" t="s">
        <v>213</v>
      </c>
      <c r="E83" s="9" t="s">
        <v>214</v>
      </c>
      <c r="F83" s="9" t="s">
        <v>66</v>
      </c>
      <c r="G83" s="1" t="s">
        <v>55</v>
      </c>
      <c r="H83" s="1" t="s">
        <v>219</v>
      </c>
      <c r="I83" s="1" t="n">
        <v>1</v>
      </c>
      <c r="J83" s="1" t="str">
        <f aca="false">A83&amp;" "&amp;B83&amp;" "&amp;TEXT(C83,"mm/dd/yyyy")&amp;" "&amp;G83</f>
        <v>Quartz L (SMA) 10/03/2022 C4</v>
      </c>
      <c r="K83" s="10" t="n">
        <v>0.00840007786383448</v>
      </c>
      <c r="L83" s="10" t="n">
        <v>3.54236109090909</v>
      </c>
      <c r="M83" s="10" t="n">
        <v>52.4663955</v>
      </c>
      <c r="N83" s="10" t="n">
        <v>126.676469653689</v>
      </c>
      <c r="O83" s="10" t="n">
        <v>1.0990865</v>
      </c>
      <c r="P83" s="11" t="n">
        <v>0.19983400000001</v>
      </c>
      <c r="Q83" s="11" t="n">
        <v>45.761968</v>
      </c>
      <c r="R83" s="11" t="n">
        <v>0.149875499999993</v>
      </c>
      <c r="S83" s="11" t="n">
        <v>235.9538995</v>
      </c>
      <c r="T83" s="11" t="n">
        <v>0.0999170000000049</v>
      </c>
      <c r="U83" s="11" t="n">
        <v>406.961776</v>
      </c>
      <c r="V83" s="11" t="n">
        <v>241.443057878236</v>
      </c>
      <c r="W83" s="12" t="n">
        <f aca="false">V83/100</f>
        <v>2.41443057878236</v>
      </c>
      <c r="X83" s="13" t="n">
        <v>0.00414662464753691</v>
      </c>
      <c r="Y83" s="13" t="n">
        <v>3.1502934</v>
      </c>
      <c r="Z83" s="13" t="n">
        <v>0.374860249999983</v>
      </c>
      <c r="AA83" s="13" t="n">
        <v>0.206078357065894</v>
      </c>
      <c r="AB83" s="13" t="n">
        <v>0.34987000000001</v>
      </c>
      <c r="AC83" s="14" t="n">
        <v>0.199925499999836</v>
      </c>
      <c r="AD83" s="14" t="n">
        <v>0.549795000000131</v>
      </c>
      <c r="AE83" s="14" t="n">
        <v>0.199924999999894</v>
      </c>
      <c r="AF83" s="14" t="n">
        <v>0.59977600000002</v>
      </c>
      <c r="AG83" s="14" t="n">
        <v>0.199924999999894</v>
      </c>
      <c r="AH83" s="14" t="n">
        <v>0.59977600000002</v>
      </c>
      <c r="AI83" s="14" t="n">
        <v>54.9747157949938</v>
      </c>
      <c r="AJ83" s="15" t="n">
        <f aca="false">AI83/100</f>
        <v>0.549747157949938</v>
      </c>
      <c r="AK83" s="1" t="n">
        <v>207</v>
      </c>
      <c r="AL83" s="1" t="n">
        <v>66</v>
      </c>
      <c r="AM83" s="0" t="n">
        <v>111</v>
      </c>
      <c r="AN83" s="0" t="n">
        <v>85</v>
      </c>
      <c r="AO83" s="0" t="n">
        <v>1</v>
      </c>
    </row>
    <row r="84" customFormat="false" ht="15" hidden="false" customHeight="false" outlineLevel="0" collapsed="false">
      <c r="A84" s="7" t="s">
        <v>40</v>
      </c>
      <c r="B84" s="1" t="s">
        <v>41</v>
      </c>
      <c r="C84" s="8" t="n">
        <v>44837</v>
      </c>
      <c r="D84" s="9" t="s">
        <v>213</v>
      </c>
      <c r="E84" s="9" t="s">
        <v>214</v>
      </c>
      <c r="F84" s="9" t="s">
        <v>110</v>
      </c>
      <c r="G84" s="1" t="s">
        <v>58</v>
      </c>
      <c r="H84" s="1" t="s">
        <v>220</v>
      </c>
      <c r="I84" s="1" t="n">
        <v>1</v>
      </c>
      <c r="J84" s="1" t="str">
        <f aca="false">A84&amp;" "&amp;B84&amp;" "&amp;TEXT(C84,"mm/dd/yyyy")&amp;" "&amp;G84</f>
        <v>Quartz L (SMA) 10/03/2022 C5</v>
      </c>
      <c r="K84" s="10" t="n">
        <v>0.0580369016046746</v>
      </c>
      <c r="L84" s="10" t="n">
        <v>3.53385881578947</v>
      </c>
      <c r="M84" s="10" t="n">
        <v>8.17054284</v>
      </c>
      <c r="N84" s="10" t="n">
        <v>33.4300824882602</v>
      </c>
      <c r="O84" s="10" t="n">
        <v>0.399667999999792</v>
      </c>
      <c r="P84" s="11" t="n">
        <v>0.19983325000004</v>
      </c>
      <c r="Q84" s="11" t="n">
        <v>2.02331900000013</v>
      </c>
      <c r="R84" s="11" t="n">
        <v>0.0999170000000049</v>
      </c>
      <c r="S84" s="11" t="n">
        <v>7.59368900000004</v>
      </c>
      <c r="T84" s="11" t="n">
        <v>0.0999169999997775</v>
      </c>
      <c r="U84" s="11" t="n">
        <v>217.918888</v>
      </c>
      <c r="V84" s="11" t="n">
        <v>409.153750771597</v>
      </c>
      <c r="W84" s="12" t="n">
        <f aca="false">V84/100</f>
        <v>4.09153750771597</v>
      </c>
      <c r="X84" s="13" t="n">
        <v>0.00663459943605905</v>
      </c>
      <c r="Y84" s="13" t="n">
        <v>2.535074125</v>
      </c>
      <c r="Z84" s="13" t="n">
        <v>141.904227714286</v>
      </c>
      <c r="AA84" s="13" t="n">
        <v>142.541597586538</v>
      </c>
      <c r="AB84" s="13" t="n">
        <v>138.548336</v>
      </c>
      <c r="AC84" s="14" t="n">
        <v>7.24729749999995</v>
      </c>
      <c r="AD84" s="14" t="n">
        <v>257.4040155</v>
      </c>
      <c r="AE84" s="14" t="n">
        <v>1.4194708</v>
      </c>
      <c r="AF84" s="14" t="n">
        <v>340.2331296</v>
      </c>
      <c r="AG84" s="14" t="n">
        <v>0.799702000000025</v>
      </c>
      <c r="AH84" s="14" t="n">
        <v>356.167188</v>
      </c>
      <c r="AI84" s="14" t="n">
        <v>100.449154956494</v>
      </c>
      <c r="AJ84" s="15" t="n">
        <f aca="false">AI84/100</f>
        <v>1.00449154956494</v>
      </c>
      <c r="AK84" s="1" t="n">
        <v>207</v>
      </c>
      <c r="AL84" s="1" t="n">
        <v>66</v>
      </c>
      <c r="AM84" s="0" t="n">
        <v>186</v>
      </c>
      <c r="AN84" s="0" t="n">
        <v>83</v>
      </c>
      <c r="AO84" s="0" t="n">
        <v>1</v>
      </c>
    </row>
    <row r="85" customFormat="false" ht="15" hidden="false" customHeight="false" outlineLevel="0" collapsed="false">
      <c r="A85" s="7" t="s">
        <v>40</v>
      </c>
      <c r="B85" s="1" t="s">
        <v>41</v>
      </c>
      <c r="C85" s="8" t="n">
        <v>44837</v>
      </c>
      <c r="D85" s="9" t="s">
        <v>213</v>
      </c>
      <c r="E85" s="9" t="s">
        <v>214</v>
      </c>
      <c r="F85" s="9" t="s">
        <v>113</v>
      </c>
      <c r="G85" s="1" t="s">
        <v>61</v>
      </c>
      <c r="H85" s="1" t="s">
        <v>221</v>
      </c>
      <c r="I85" s="1" t="n">
        <v>1</v>
      </c>
      <c r="J85" s="1" t="str">
        <f aca="false">A85&amp;" "&amp;B85&amp;" "&amp;TEXT(C85,"mm/dd/yyyy")&amp;" "&amp;G85</f>
        <v>Quartz L (SMA) 10/03/2022 C6</v>
      </c>
      <c r="K85" s="10" t="n">
        <v>0.0053455040951674</v>
      </c>
      <c r="L85" s="10" t="n">
        <v>2.83534657142857</v>
      </c>
      <c r="M85" s="10" t="n">
        <v>153.239310166667</v>
      </c>
      <c r="N85" s="10" t="n">
        <v>182.745115941469</v>
      </c>
      <c r="O85" s="10" t="n">
        <v>79.034315</v>
      </c>
      <c r="P85" s="11" t="n">
        <v>1.598671</v>
      </c>
      <c r="Q85" s="11" t="n">
        <v>371.591172</v>
      </c>
      <c r="R85" s="11" t="n">
        <v>1.50874660000007</v>
      </c>
      <c r="S85" s="11" t="n">
        <v>385.1698869</v>
      </c>
      <c r="T85" s="11" t="n">
        <v>1.49875500000007</v>
      </c>
      <c r="U85" s="11" t="n">
        <v>386.678633</v>
      </c>
      <c r="V85" s="11" t="n">
        <v>119.254723701582</v>
      </c>
      <c r="W85" s="12" t="n">
        <f aca="false">V85/100</f>
        <v>1.19254723701582</v>
      </c>
      <c r="X85" s="13" t="n">
        <v>0.0124398739426107</v>
      </c>
      <c r="Y85" s="13" t="n">
        <v>2.94323513333333</v>
      </c>
      <c r="Z85" s="13" t="n">
        <v>84.054371</v>
      </c>
      <c r="AA85" s="13" t="n">
        <v>148.737934104744</v>
      </c>
      <c r="AB85" s="13" t="n">
        <v>9.14658899999995</v>
      </c>
      <c r="AC85" s="14" t="n">
        <v>4.89817400000038</v>
      </c>
      <c r="AD85" s="14" t="n">
        <v>101.762054</v>
      </c>
      <c r="AE85" s="14" t="n">
        <v>1.06960119999981</v>
      </c>
      <c r="AF85" s="14" t="n">
        <v>382.3474245</v>
      </c>
      <c r="AG85" s="14" t="n">
        <v>0.799701999999797</v>
      </c>
      <c r="AH85" s="14" t="n">
        <v>465.026595</v>
      </c>
      <c r="AI85" s="14" t="n">
        <v>176.954431203517</v>
      </c>
      <c r="AJ85" s="15" t="n">
        <f aca="false">AI85/100</f>
        <v>1.76954431203517</v>
      </c>
      <c r="AK85" s="1" t="n">
        <v>207</v>
      </c>
      <c r="AL85" s="1" t="n">
        <v>66</v>
      </c>
      <c r="AM85" s="0" t="n">
        <v>179</v>
      </c>
      <c r="AN85" s="0" t="n">
        <v>98</v>
      </c>
      <c r="AO85" s="0" t="n">
        <v>1</v>
      </c>
    </row>
    <row r="86" customFormat="false" ht="15" hidden="false" customHeight="false" outlineLevel="0" collapsed="false">
      <c r="A86" s="7" t="s">
        <v>40</v>
      </c>
      <c r="B86" s="1" t="s">
        <v>41</v>
      </c>
      <c r="C86" s="8" t="n">
        <v>44837</v>
      </c>
      <c r="D86" s="9" t="s">
        <v>213</v>
      </c>
      <c r="E86" s="9" t="s">
        <v>214</v>
      </c>
      <c r="F86" s="9" t="s">
        <v>74</v>
      </c>
      <c r="G86" s="1" t="s">
        <v>64</v>
      </c>
      <c r="H86" s="1" t="s">
        <v>222</v>
      </c>
      <c r="I86" s="1" t="n">
        <v>1</v>
      </c>
      <c r="J86" s="1" t="str">
        <f aca="false">A86&amp;" "&amp;B86&amp;" "&amp;TEXT(C86,"mm/dd/yyyy")&amp;" "&amp;G86</f>
        <v>Quartz L (SMA) 10/03/2022 C7</v>
      </c>
      <c r="K86" s="10" t="n">
        <v>0.0878189958491787</v>
      </c>
      <c r="L86" s="10" t="n">
        <v>4.8704394173913</v>
      </c>
      <c r="M86" s="10" t="n">
        <v>9.33610045614035</v>
      </c>
      <c r="N86" s="10" t="n">
        <v>22.8482732914208</v>
      </c>
      <c r="O86" s="10" t="n">
        <v>0.499584499999997</v>
      </c>
      <c r="P86" s="11" t="n">
        <v>0.0999170000000049</v>
      </c>
      <c r="Q86" s="11" t="n">
        <v>5.79518299999995</v>
      </c>
      <c r="R86" s="11" t="n">
        <v>0.0999170000000049</v>
      </c>
      <c r="S86" s="11" t="n">
        <v>33.5021569</v>
      </c>
      <c r="T86" s="11" t="n">
        <v>0.0999160000000074</v>
      </c>
      <c r="U86" s="11" t="n">
        <v>156.070291</v>
      </c>
      <c r="V86" s="11" t="n">
        <v>244.730371087572</v>
      </c>
      <c r="W86" s="12" t="n">
        <f aca="false">V86/100</f>
        <v>2.44730371087572</v>
      </c>
      <c r="X86" s="13" t="n">
        <v>0.160059711394925</v>
      </c>
      <c r="Y86" s="13" t="n">
        <v>4.35947504663213</v>
      </c>
      <c r="Z86" s="13" t="n">
        <v>5.57864892708333</v>
      </c>
      <c r="AA86" s="13" t="n">
        <v>12.9783309728744</v>
      </c>
      <c r="AB86" s="13" t="n">
        <v>0.29988800000001</v>
      </c>
      <c r="AC86" s="14" t="n">
        <v>0.0999630000001162</v>
      </c>
      <c r="AD86" s="14" t="n">
        <v>3.24878850000005</v>
      </c>
      <c r="AE86" s="14" t="n">
        <v>0.0999620000002324</v>
      </c>
      <c r="AF86" s="14" t="n">
        <v>20.5423402000001</v>
      </c>
      <c r="AG86" s="14" t="n">
        <v>0.0999619999997776</v>
      </c>
      <c r="AH86" s="14" t="n">
        <v>89.566601</v>
      </c>
      <c r="AI86" s="14" t="n">
        <v>232.642905881152</v>
      </c>
      <c r="AJ86" s="15" t="n">
        <f aca="false">AI86/100</f>
        <v>2.32642905881152</v>
      </c>
      <c r="AK86" s="1" t="n">
        <v>207</v>
      </c>
      <c r="AL86" s="1" t="n">
        <v>66</v>
      </c>
      <c r="AM86" s="0" t="n">
        <v>231</v>
      </c>
      <c r="AN86" s="0" t="n">
        <v>100</v>
      </c>
      <c r="AO86" s="0" t="n">
        <v>1</v>
      </c>
    </row>
    <row r="87" customFormat="false" ht="15" hidden="false" customHeight="false" outlineLevel="0" collapsed="false">
      <c r="A87" s="7" t="s">
        <v>40</v>
      </c>
      <c r="B87" s="1" t="s">
        <v>41</v>
      </c>
      <c r="C87" s="8" t="n">
        <v>44837</v>
      </c>
      <c r="D87" s="9" t="s">
        <v>213</v>
      </c>
      <c r="E87" s="9" t="s">
        <v>214</v>
      </c>
      <c r="F87" s="9" t="s">
        <v>84</v>
      </c>
      <c r="G87" s="1" t="s">
        <v>67</v>
      </c>
      <c r="H87" s="1" t="s">
        <v>223</v>
      </c>
      <c r="I87" s="1" t="n">
        <v>1</v>
      </c>
      <c r="J87" s="1" t="str">
        <f aca="false">A87&amp;" "&amp;B87&amp;" "&amp;TEXT(C87,"mm/dd/yyyy")&amp;" "&amp;G87</f>
        <v>Quartz L (SMA) 10/03/2022 C8</v>
      </c>
      <c r="K87" s="10" t="n">
        <v>0.063382405699842</v>
      </c>
      <c r="L87" s="10" t="n">
        <v>3.86518963855422</v>
      </c>
      <c r="M87" s="10" t="n">
        <v>15.1069568658537</v>
      </c>
      <c r="N87" s="10" t="n">
        <v>31.3014729979583</v>
      </c>
      <c r="O87" s="10" t="n">
        <v>0.499584000000141</v>
      </c>
      <c r="P87" s="11" t="n">
        <v>0.0999170000000049</v>
      </c>
      <c r="Q87" s="11" t="n">
        <v>16.686132</v>
      </c>
      <c r="R87" s="11" t="n">
        <v>0.0999170000000049</v>
      </c>
      <c r="S87" s="11" t="n">
        <v>50.2082722</v>
      </c>
      <c r="T87" s="11" t="n">
        <v>0.0999160000000074</v>
      </c>
      <c r="U87" s="11" t="n">
        <v>174.554929</v>
      </c>
      <c r="V87" s="11" t="n">
        <v>207.199062497551</v>
      </c>
      <c r="W87" s="12" t="n">
        <f aca="false">V87/100</f>
        <v>2.07199062497551</v>
      </c>
      <c r="X87" s="13" t="n">
        <v>0.106982915906452</v>
      </c>
      <c r="Y87" s="13" t="n">
        <v>3.94121063565891</v>
      </c>
      <c r="Z87" s="13" t="n">
        <v>9.198132578125</v>
      </c>
      <c r="AA87" s="13" t="n">
        <v>32.7719676503002</v>
      </c>
      <c r="AB87" s="13" t="n">
        <v>0.399850499999843</v>
      </c>
      <c r="AC87" s="14" t="n">
        <v>0.0999630000001162</v>
      </c>
      <c r="AD87" s="14" t="n">
        <v>1.69936599999983</v>
      </c>
      <c r="AE87" s="14" t="n">
        <v>0.0999629999996614</v>
      </c>
      <c r="AF87" s="14" t="n">
        <v>15.134357</v>
      </c>
      <c r="AG87" s="14" t="n">
        <v>0.0999619999997776</v>
      </c>
      <c r="AH87" s="14" t="n">
        <v>211.3212</v>
      </c>
      <c r="AI87" s="14" t="n">
        <v>356.289359518893</v>
      </c>
      <c r="AJ87" s="15" t="n">
        <f aca="false">AI87/100</f>
        <v>3.56289359518893</v>
      </c>
      <c r="AK87" s="1" t="n">
        <v>207</v>
      </c>
      <c r="AL87" s="1" t="n">
        <v>66</v>
      </c>
      <c r="AM87" s="0" t="n">
        <v>269</v>
      </c>
      <c r="AN87" s="0" t="n">
        <v>74</v>
      </c>
      <c r="AO87" s="0" t="n">
        <v>1</v>
      </c>
    </row>
    <row r="88" customFormat="false" ht="15" hidden="false" customHeight="false" outlineLevel="0" collapsed="false">
      <c r="A88" s="7" t="s">
        <v>40</v>
      </c>
      <c r="B88" s="1" t="s">
        <v>41</v>
      </c>
      <c r="C88" s="8" t="n">
        <v>44837</v>
      </c>
      <c r="D88" s="9" t="s">
        <v>213</v>
      </c>
      <c r="E88" s="9" t="s">
        <v>214</v>
      </c>
      <c r="F88" s="9" t="s">
        <v>87</v>
      </c>
      <c r="G88" s="1" t="s">
        <v>70</v>
      </c>
      <c r="H88" s="1" t="s">
        <v>224</v>
      </c>
      <c r="I88" s="1" t="n">
        <v>1</v>
      </c>
      <c r="J88" s="1" t="str">
        <f aca="false">A88&amp;" "&amp;B88&amp;" "&amp;TEXT(C88,"mm/dd/yyyy")&amp;" "&amp;G88</f>
        <v>Quartz L (SMA) 10/03/2022 C9</v>
      </c>
      <c r="K88" s="10" t="n">
        <v>0</v>
      </c>
      <c r="L88" s="10" t="s">
        <v>50</v>
      </c>
      <c r="M88" s="10" t="s">
        <v>50</v>
      </c>
      <c r="N88" s="10" t="s">
        <v>50</v>
      </c>
      <c r="O88" s="10" t="s">
        <v>50</v>
      </c>
      <c r="P88" s="11" t="s">
        <v>50</v>
      </c>
      <c r="Q88" s="11" t="s">
        <v>50</v>
      </c>
      <c r="R88" s="11" t="s">
        <v>50</v>
      </c>
      <c r="S88" s="11" t="s">
        <v>50</v>
      </c>
      <c r="T88" s="11" t="s">
        <v>50</v>
      </c>
      <c r="U88" s="11" t="s">
        <v>50</v>
      </c>
      <c r="V88" s="11" t="s">
        <v>50</v>
      </c>
      <c r="W88" s="11" t="s">
        <v>50</v>
      </c>
      <c r="X88" s="13" t="n">
        <v>0</v>
      </c>
      <c r="Y88" s="13" t="s">
        <v>50</v>
      </c>
      <c r="Z88" s="13" t="s">
        <v>50</v>
      </c>
      <c r="AA88" s="13" t="s">
        <v>50</v>
      </c>
      <c r="AB88" s="13" t="s">
        <v>50</v>
      </c>
      <c r="AC88" s="14" t="s">
        <v>50</v>
      </c>
      <c r="AD88" s="14" t="s">
        <v>50</v>
      </c>
      <c r="AE88" s="14" t="s">
        <v>50</v>
      </c>
      <c r="AF88" s="14" t="s">
        <v>50</v>
      </c>
      <c r="AG88" s="14" t="s">
        <v>50</v>
      </c>
      <c r="AH88" s="14" t="s">
        <v>50</v>
      </c>
      <c r="AI88" s="14" t="s">
        <v>50</v>
      </c>
      <c r="AJ88" s="14" t="s">
        <v>50</v>
      </c>
      <c r="AK88" s="1" t="n">
        <v>207</v>
      </c>
      <c r="AL88" s="1" t="n">
        <v>66</v>
      </c>
      <c r="AM88" s="0" t="n">
        <v>252</v>
      </c>
      <c r="AN88" s="0" t="n">
        <v>106</v>
      </c>
      <c r="AO88" s="0" t="n">
        <v>1</v>
      </c>
    </row>
    <row r="89" customFormat="false" ht="15" hidden="false" customHeight="false" outlineLevel="0" collapsed="false">
      <c r="A89" s="7" t="s">
        <v>40</v>
      </c>
      <c r="B89" s="1" t="s">
        <v>41</v>
      </c>
      <c r="C89" s="8" t="n">
        <v>44837</v>
      </c>
      <c r="D89" s="9" t="s">
        <v>213</v>
      </c>
      <c r="E89" s="9" t="s">
        <v>214</v>
      </c>
      <c r="F89" s="9" t="s">
        <v>95</v>
      </c>
      <c r="G89" s="1" t="s">
        <v>54</v>
      </c>
      <c r="H89" s="1" t="s">
        <v>225</v>
      </c>
      <c r="I89" s="1" t="n">
        <v>1</v>
      </c>
      <c r="J89" s="1" t="str">
        <f aca="false">A89&amp;" "&amp;B89&amp;" "&amp;TEXT(C89,"mm/dd/yyyy")&amp;" "&amp;G89</f>
        <v>Quartz L (SMA) 10/03/2022 C10</v>
      </c>
      <c r="K89" s="10" t="n">
        <v>0.000763643442166771</v>
      </c>
      <c r="L89" s="10" t="n">
        <v>2.599833</v>
      </c>
      <c r="M89" s="10" t="s">
        <v>50</v>
      </c>
      <c r="N89" s="10" t="s">
        <v>50</v>
      </c>
      <c r="O89" s="10" t="s">
        <v>50</v>
      </c>
      <c r="P89" s="11" t="s">
        <v>50</v>
      </c>
      <c r="Q89" s="11" t="s">
        <v>50</v>
      </c>
      <c r="R89" s="11" t="s">
        <v>50</v>
      </c>
      <c r="S89" s="11" t="s">
        <v>50</v>
      </c>
      <c r="T89" s="11" t="s">
        <v>50</v>
      </c>
      <c r="U89" s="11" t="s">
        <v>50</v>
      </c>
      <c r="V89" s="11" t="s">
        <v>50</v>
      </c>
      <c r="W89" s="11" t="s">
        <v>50</v>
      </c>
      <c r="X89" s="13" t="n">
        <v>0.00248797478852214</v>
      </c>
      <c r="Y89" s="13" t="n">
        <v>3.653424</v>
      </c>
      <c r="Z89" s="13" t="n">
        <v>0.349869500000068</v>
      </c>
      <c r="AA89" s="13" t="n">
        <v>0.353422575838522</v>
      </c>
      <c r="AB89" s="13" t="n">
        <v>0.349869500000068</v>
      </c>
      <c r="AC89" s="14" t="n">
        <v>0.0999620000002324</v>
      </c>
      <c r="AD89" s="14" t="n">
        <v>0.599776999999904</v>
      </c>
      <c r="AE89" s="14" t="n">
        <v>0.0999620000002324</v>
      </c>
      <c r="AF89" s="14" t="n">
        <v>0.599776999999904</v>
      </c>
      <c r="AG89" s="14" t="n">
        <v>0.0999620000002324</v>
      </c>
      <c r="AH89" s="14" t="n">
        <v>0.599776999999904</v>
      </c>
      <c r="AI89" s="14" t="n">
        <v>101.0155431778</v>
      </c>
      <c r="AJ89" s="15" t="n">
        <f aca="false">AI89/100</f>
        <v>1.010155431778</v>
      </c>
      <c r="AK89" s="1" t="n">
        <v>207</v>
      </c>
      <c r="AL89" s="1" t="n">
        <v>66</v>
      </c>
      <c r="AM89" s="0" t="n">
        <v>23</v>
      </c>
      <c r="AN89" s="0" t="n">
        <v>110</v>
      </c>
      <c r="AO89" s="0" t="n">
        <v>1</v>
      </c>
    </row>
    <row r="90" customFormat="false" ht="15" hidden="false" customHeight="false" outlineLevel="0" collapsed="false">
      <c r="A90" s="7" t="s">
        <v>40</v>
      </c>
      <c r="B90" s="1" t="s">
        <v>41</v>
      </c>
      <c r="C90" s="8" t="n">
        <v>44837</v>
      </c>
      <c r="D90" s="9" t="s">
        <v>213</v>
      </c>
      <c r="E90" s="9" t="s">
        <v>214</v>
      </c>
      <c r="F90" s="9" t="s">
        <v>147</v>
      </c>
      <c r="G90" s="1" t="s">
        <v>75</v>
      </c>
      <c r="H90" s="16" t="s">
        <v>164</v>
      </c>
      <c r="I90" s="16" t="n">
        <v>2</v>
      </c>
      <c r="J90" s="1" t="str">
        <f aca="false">A90&amp;" "&amp;B90&amp;" "&amp;TEXT(C90,"mm/dd/yyyy")&amp;" "&amp;G90</f>
        <v>Quartz L (SMA) 10/03/2022 C11</v>
      </c>
      <c r="K90" s="10" t="n">
        <v>0.0763643442166771</v>
      </c>
      <c r="L90" s="10" t="n">
        <v>2.91605915</v>
      </c>
      <c r="M90" s="10" t="n">
        <v>12.9458064545455</v>
      </c>
      <c r="N90" s="10" t="n">
        <v>13.3743866712277</v>
      </c>
      <c r="O90" s="10" t="n">
        <v>7.89344</v>
      </c>
      <c r="P90" s="11" t="n">
        <v>3.22232225000073</v>
      </c>
      <c r="Q90" s="11" t="n">
        <v>19.8834749999999</v>
      </c>
      <c r="R90" s="11" t="n">
        <v>1.91840600000005</v>
      </c>
      <c r="S90" s="11" t="n">
        <v>28.8160508</v>
      </c>
      <c r="T90" s="11" t="n">
        <v>0.299751000000015</v>
      </c>
      <c r="U90" s="11" t="n">
        <v>85.928585</v>
      </c>
      <c r="V90" s="11" t="n">
        <v>103.310571791623</v>
      </c>
      <c r="W90" s="12" t="n">
        <f aca="false">V90/100</f>
        <v>1.03310571791623</v>
      </c>
      <c r="X90" s="13" t="n">
        <v>0.0215624481671919</v>
      </c>
      <c r="Y90" s="13" t="n">
        <v>2.99208876923077</v>
      </c>
      <c r="Z90" s="13" t="n">
        <v>45.5750054</v>
      </c>
      <c r="AA90" s="13" t="n">
        <v>49.9954460604472</v>
      </c>
      <c r="AB90" s="13" t="n">
        <v>22.5915750000004</v>
      </c>
      <c r="AC90" s="14" t="n">
        <v>5.24804349999977</v>
      </c>
      <c r="AD90" s="14" t="n">
        <v>83.0940145</v>
      </c>
      <c r="AE90" s="14" t="n">
        <v>2.49906799999985</v>
      </c>
      <c r="AF90" s="14" t="n">
        <v>137.648672</v>
      </c>
      <c r="AG90" s="14" t="n">
        <v>1.09958999999981</v>
      </c>
      <c r="AH90" s="14" t="n">
        <v>150.144013</v>
      </c>
      <c r="AI90" s="14" t="n">
        <v>109.699265247805</v>
      </c>
      <c r="AJ90" s="15" t="n">
        <f aca="false">AI90/100</f>
        <v>1.09699265247805</v>
      </c>
      <c r="AK90" s="1" t="n">
        <v>207</v>
      </c>
      <c r="AL90" s="1" t="n">
        <v>66</v>
      </c>
      <c r="AM90" s="0" t="n">
        <v>41</v>
      </c>
      <c r="AN90" s="0" t="n">
        <v>115</v>
      </c>
      <c r="AO90" s="0" t="n">
        <v>1</v>
      </c>
    </row>
    <row r="91" customFormat="false" ht="15" hidden="false" customHeight="false" outlineLevel="0" collapsed="false">
      <c r="A91" s="7" t="s">
        <v>40</v>
      </c>
      <c r="B91" s="1" t="s">
        <v>41</v>
      </c>
      <c r="C91" s="8" t="n">
        <v>44837</v>
      </c>
      <c r="D91" s="9" t="s">
        <v>213</v>
      </c>
      <c r="E91" s="9" t="s">
        <v>214</v>
      </c>
      <c r="F91" s="9" t="s">
        <v>226</v>
      </c>
      <c r="G91" s="1" t="s">
        <v>57</v>
      </c>
      <c r="H91" s="1" t="s">
        <v>227</v>
      </c>
      <c r="I91" s="1" t="n">
        <v>1</v>
      </c>
      <c r="J91" s="1" t="str">
        <f aca="false">A91&amp;" "&amp;B91&amp;" "&amp;TEXT(C91,"mm/dd/yyyy")&amp;" "&amp;G91</f>
        <v>Quartz L (SMA) 10/03/2022 C12</v>
      </c>
      <c r="K91" s="10" t="n">
        <v>0.0511641106251737</v>
      </c>
      <c r="L91" s="10" t="n">
        <v>4.3005377761194</v>
      </c>
      <c r="M91" s="10" t="n">
        <v>14.0882912878788</v>
      </c>
      <c r="N91" s="10" t="n">
        <v>27.8924444082464</v>
      </c>
      <c r="O91" s="10" t="n">
        <v>0.0999170000000049</v>
      </c>
      <c r="P91" s="11" t="n">
        <v>0.0999170000000049</v>
      </c>
      <c r="Q91" s="11" t="n">
        <v>18.6844719999999</v>
      </c>
      <c r="R91" s="11" t="n">
        <v>0.0999170000000049</v>
      </c>
      <c r="S91" s="11" t="n">
        <v>48.0700497</v>
      </c>
      <c r="T91" s="11" t="n">
        <v>0.0999169999989817</v>
      </c>
      <c r="U91" s="11" t="n">
        <v>135.687231</v>
      </c>
      <c r="V91" s="11" t="n">
        <v>197.983160897903</v>
      </c>
      <c r="W91" s="12" t="n">
        <f aca="false">V91/100</f>
        <v>1.97983160897903</v>
      </c>
      <c r="X91" s="13" t="n">
        <v>0.0364902968983248</v>
      </c>
      <c r="Y91" s="13" t="n">
        <v>3.79264556818182</v>
      </c>
      <c r="Z91" s="13" t="n">
        <v>26.0368026744186</v>
      </c>
      <c r="AA91" s="13" t="n">
        <v>52.470656976024</v>
      </c>
      <c r="AB91" s="13" t="n">
        <v>0.0999630000001162</v>
      </c>
      <c r="AC91" s="14" t="n">
        <v>0.0999629999999456</v>
      </c>
      <c r="AD91" s="14" t="n">
        <v>23.4412592499999</v>
      </c>
      <c r="AE91" s="14" t="n">
        <v>0.0999619999999595</v>
      </c>
      <c r="AF91" s="14" t="n">
        <v>109.0793246</v>
      </c>
      <c r="AG91" s="14" t="n">
        <v>0.0999619999997776</v>
      </c>
      <c r="AH91" s="14" t="n">
        <v>204.823623</v>
      </c>
      <c r="AI91" s="14" t="n">
        <v>201.524963076887</v>
      </c>
      <c r="AJ91" s="15" t="n">
        <f aca="false">AI91/100</f>
        <v>2.01524963076887</v>
      </c>
      <c r="AK91" s="1" t="n">
        <v>207</v>
      </c>
      <c r="AL91" s="1" t="n">
        <v>66</v>
      </c>
      <c r="AM91" s="0" t="n">
        <v>40</v>
      </c>
      <c r="AN91" s="0" t="n">
        <v>157</v>
      </c>
      <c r="AO91" s="0" t="n">
        <v>1</v>
      </c>
    </row>
    <row r="92" customFormat="false" ht="15" hidden="false" customHeight="false" outlineLevel="0" collapsed="false">
      <c r="A92" s="7" t="s">
        <v>40</v>
      </c>
      <c r="B92" s="1" t="s">
        <v>41</v>
      </c>
      <c r="C92" s="8" t="n">
        <v>44837</v>
      </c>
      <c r="D92" s="9" t="s">
        <v>213</v>
      </c>
      <c r="E92" s="9" t="s">
        <v>214</v>
      </c>
      <c r="F92" s="9" t="s">
        <v>228</v>
      </c>
      <c r="G92" s="1" t="s">
        <v>80</v>
      </c>
      <c r="H92" s="16" t="s">
        <v>170</v>
      </c>
      <c r="I92" s="16" t="n">
        <v>2</v>
      </c>
      <c r="J92" s="1" t="str">
        <f aca="false">A92&amp;" "&amp;B92&amp;" "&amp;TEXT(C92,"mm/dd/yyyy")&amp;" "&amp;G92</f>
        <v>Quartz L (SMA) 10/03/2022 C13</v>
      </c>
      <c r="K92" s="10" t="n">
        <v>0.000763643442166771</v>
      </c>
      <c r="L92" s="10" t="n">
        <v>3.70991</v>
      </c>
      <c r="M92" s="10" t="s">
        <v>50</v>
      </c>
      <c r="N92" s="10" t="s">
        <v>50</v>
      </c>
      <c r="O92" s="10" t="s">
        <v>50</v>
      </c>
      <c r="P92" s="11" t="s">
        <v>50</v>
      </c>
      <c r="Q92" s="11" t="s">
        <v>50</v>
      </c>
      <c r="R92" s="11" t="s">
        <v>50</v>
      </c>
      <c r="S92" s="11" t="s">
        <v>50</v>
      </c>
      <c r="T92" s="11" t="s">
        <v>50</v>
      </c>
      <c r="U92" s="11" t="s">
        <v>50</v>
      </c>
      <c r="V92" s="11" t="s">
        <v>50</v>
      </c>
      <c r="W92" s="11" t="s">
        <v>50</v>
      </c>
      <c r="X92" s="13" t="n">
        <v>0.0315143473212805</v>
      </c>
      <c r="Y92" s="13" t="n">
        <v>3.57145342105263</v>
      </c>
      <c r="Z92" s="13" t="n">
        <v>22.3781418108108</v>
      </c>
      <c r="AA92" s="13" t="n">
        <v>43.3464621715347</v>
      </c>
      <c r="AB92" s="13" t="n">
        <v>0.59977600000002</v>
      </c>
      <c r="AC92" s="14" t="n">
        <v>0.174934499999949</v>
      </c>
      <c r="AD92" s="14" t="n">
        <v>31.4632675</v>
      </c>
      <c r="AE92" s="14" t="n">
        <v>0.0999629999998888</v>
      </c>
      <c r="AF92" s="14" t="n">
        <v>62.5366805999997</v>
      </c>
      <c r="AG92" s="14" t="n">
        <v>0.099962000000005</v>
      </c>
      <c r="AH92" s="14" t="n">
        <v>223.016839</v>
      </c>
      <c r="AI92" s="14" t="n">
        <v>193.700006631445</v>
      </c>
      <c r="AJ92" s="15" t="n">
        <f aca="false">AI92/100</f>
        <v>1.93700006631445</v>
      </c>
      <c r="AK92" s="1" t="n">
        <v>207</v>
      </c>
      <c r="AL92" s="1" t="n">
        <v>66</v>
      </c>
      <c r="AM92" s="0" t="n">
        <v>83</v>
      </c>
      <c r="AN92" s="0" t="n">
        <v>119</v>
      </c>
      <c r="AO92" s="0" t="n">
        <v>1</v>
      </c>
    </row>
    <row r="93" customFormat="false" ht="15" hidden="false" customHeight="false" outlineLevel="0" collapsed="false">
      <c r="A93" s="7" t="s">
        <v>40</v>
      </c>
      <c r="B93" s="1" t="s">
        <v>41</v>
      </c>
      <c r="C93" s="8" t="n">
        <v>44837</v>
      </c>
      <c r="D93" s="9" t="s">
        <v>213</v>
      </c>
      <c r="E93" s="9" t="s">
        <v>214</v>
      </c>
      <c r="F93" s="9" t="s">
        <v>229</v>
      </c>
      <c r="G93" s="1" t="s">
        <v>60</v>
      </c>
      <c r="H93" s="1" t="s">
        <v>230</v>
      </c>
      <c r="I93" s="1" t="n">
        <v>1</v>
      </c>
      <c r="J93" s="1" t="str">
        <f aca="false">A93&amp;" "&amp;B93&amp;" "&amp;TEXT(C93,"mm/dd/yyyy")&amp;" "&amp;G93</f>
        <v>Quartz L (SMA) 10/03/2022 C14</v>
      </c>
      <c r="K93" s="10" t="n">
        <v>0</v>
      </c>
      <c r="L93" s="10" t="s">
        <v>50</v>
      </c>
      <c r="M93" s="10" t="s">
        <v>50</v>
      </c>
      <c r="N93" s="10" t="s">
        <v>50</v>
      </c>
      <c r="O93" s="10" t="s">
        <v>50</v>
      </c>
      <c r="P93" s="11" t="s">
        <v>50</v>
      </c>
      <c r="Q93" s="11" t="s">
        <v>50</v>
      </c>
      <c r="R93" s="11" t="s">
        <v>50</v>
      </c>
      <c r="S93" s="11" t="s">
        <v>50</v>
      </c>
      <c r="T93" s="11" t="s">
        <v>50</v>
      </c>
      <c r="U93" s="11" t="s">
        <v>50</v>
      </c>
      <c r="V93" s="11" t="s">
        <v>50</v>
      </c>
      <c r="W93" s="11" t="s">
        <v>50</v>
      </c>
      <c r="X93" s="13" t="n">
        <v>0.0879084425277824</v>
      </c>
      <c r="Y93" s="13" t="n">
        <v>3.64480233962264</v>
      </c>
      <c r="Z93" s="13" t="n">
        <v>11.3338689142857</v>
      </c>
      <c r="AA93" s="13" t="n">
        <v>19.5228859682883</v>
      </c>
      <c r="AB93" s="13" t="n">
        <v>2.89891899999975</v>
      </c>
      <c r="AC93" s="14" t="n">
        <v>0.0999630000001162</v>
      </c>
      <c r="AD93" s="14" t="n">
        <v>10.9459185</v>
      </c>
      <c r="AE93" s="14" t="n">
        <v>0.0999620000002324</v>
      </c>
      <c r="AF93" s="14" t="n">
        <v>46.5826300000003</v>
      </c>
      <c r="AG93" s="14" t="n">
        <v>0.0999619999997776</v>
      </c>
      <c r="AH93" s="14" t="n">
        <v>93.7650360000002</v>
      </c>
      <c r="AI93" s="14" t="n">
        <v>172.252618377126</v>
      </c>
      <c r="AJ93" s="15" t="n">
        <f aca="false">AI93/100</f>
        <v>1.72252618377126</v>
      </c>
      <c r="AK93" s="1" t="n">
        <v>207</v>
      </c>
      <c r="AL93" s="1" t="n">
        <v>66</v>
      </c>
      <c r="AM93" s="0" t="n">
        <v>77</v>
      </c>
      <c r="AN93" s="0" t="n">
        <v>139</v>
      </c>
      <c r="AO93" s="0" t="n">
        <v>1</v>
      </c>
    </row>
    <row r="94" customFormat="false" ht="15" hidden="false" customHeight="false" outlineLevel="0" collapsed="false">
      <c r="A94" s="7" t="s">
        <v>40</v>
      </c>
      <c r="B94" s="1" t="s">
        <v>41</v>
      </c>
      <c r="C94" s="8" t="n">
        <v>44837</v>
      </c>
      <c r="D94" s="9" t="s">
        <v>213</v>
      </c>
      <c r="E94" s="9" t="s">
        <v>214</v>
      </c>
      <c r="F94" s="9" t="s">
        <v>231</v>
      </c>
      <c r="G94" s="1" t="s">
        <v>85</v>
      </c>
      <c r="H94" s="16" t="s">
        <v>89</v>
      </c>
      <c r="I94" s="16" t="n">
        <v>3</v>
      </c>
      <c r="J94" s="1" t="str">
        <f aca="false">A94&amp;" "&amp;B94&amp;" "&amp;TEXT(C94,"mm/dd/yyyy")&amp;" "&amp;G94</f>
        <v>Quartz L (SMA) 10/03/2022 C15</v>
      </c>
      <c r="K94" s="10" t="n">
        <v>0.00610914753733417</v>
      </c>
      <c r="L94" s="10" t="n">
        <v>3.479101</v>
      </c>
      <c r="M94" s="10" t="n">
        <v>114.647574142857</v>
      </c>
      <c r="N94" s="10" t="n">
        <v>249.927322422013</v>
      </c>
      <c r="O94" s="10" t="n">
        <v>0.19983400000001</v>
      </c>
      <c r="P94" s="11" t="n">
        <v>0.0999170000000049</v>
      </c>
      <c r="Q94" s="11" t="n">
        <v>98.093475</v>
      </c>
      <c r="R94" s="11" t="n">
        <v>0.0999170000000049</v>
      </c>
      <c r="S94" s="11" t="n">
        <v>562.6124154</v>
      </c>
      <c r="T94" s="11" t="n">
        <v>0.0999170000000049</v>
      </c>
      <c r="U94" s="11" t="n">
        <v>670.642632</v>
      </c>
      <c r="V94" s="11" t="n">
        <v>217.996171563639</v>
      </c>
      <c r="W94" s="12" t="n">
        <f aca="false">V94/100</f>
        <v>2.17996171563639</v>
      </c>
      <c r="X94" s="13" t="n">
        <v>0.0422955714048764</v>
      </c>
      <c r="Y94" s="13" t="n">
        <v>4.43408129411765</v>
      </c>
      <c r="Z94" s="13" t="n">
        <v>23.0194162</v>
      </c>
      <c r="AA94" s="13" t="n">
        <v>44.0785444388556</v>
      </c>
      <c r="AB94" s="13" t="n">
        <v>0.799701999999797</v>
      </c>
      <c r="AC94" s="14" t="n">
        <v>0.0999630000001162</v>
      </c>
      <c r="AD94" s="14" t="n">
        <v>30.7885200000001</v>
      </c>
      <c r="AE94" s="14" t="n">
        <v>0.0999624999999469</v>
      </c>
      <c r="AF94" s="14" t="n">
        <v>78.8206079999998</v>
      </c>
      <c r="AG94" s="14" t="n">
        <v>0.0999619999997776</v>
      </c>
      <c r="AH94" s="14" t="n">
        <v>212.120901</v>
      </c>
      <c r="AI94" s="14" t="n">
        <v>191.484197756742</v>
      </c>
      <c r="AJ94" s="15" t="n">
        <f aca="false">AI94/100</f>
        <v>1.91484197756742</v>
      </c>
      <c r="AK94" s="1" t="n">
        <v>207</v>
      </c>
      <c r="AL94" s="1" t="n">
        <v>66</v>
      </c>
      <c r="AM94" s="0" t="n">
        <v>140</v>
      </c>
      <c r="AN94" s="0" t="n">
        <v>130</v>
      </c>
      <c r="AO94" s="0" t="n">
        <v>1</v>
      </c>
    </row>
    <row r="95" customFormat="false" ht="15" hidden="false" customHeight="false" outlineLevel="0" collapsed="false">
      <c r="A95" s="7" t="s">
        <v>40</v>
      </c>
      <c r="B95" s="1" t="s">
        <v>41</v>
      </c>
      <c r="C95" s="8" t="n">
        <v>44837</v>
      </c>
      <c r="D95" s="9" t="s">
        <v>213</v>
      </c>
      <c r="E95" s="9" t="s">
        <v>214</v>
      </c>
      <c r="F95" s="9" t="s">
        <v>232</v>
      </c>
      <c r="G95" s="1" t="s">
        <v>88</v>
      </c>
      <c r="H95" s="1" t="s">
        <v>233</v>
      </c>
      <c r="I95" s="1" t="n">
        <v>1</v>
      </c>
      <c r="J95" s="1" t="str">
        <f aca="false">A95&amp;" "&amp;B95&amp;" "&amp;TEXT(C95,"mm/dd/yyyy")&amp;" "&amp;G95</f>
        <v>Quartz L (SMA) 10/03/2022 C16</v>
      </c>
      <c r="K95" s="10" t="n">
        <v>0.00992736474816802</v>
      </c>
      <c r="L95" s="10" t="n">
        <v>4.16417838461539</v>
      </c>
      <c r="M95" s="10" t="n">
        <v>103.805394416667</v>
      </c>
      <c r="N95" s="10" t="n">
        <v>233.844792518002</v>
      </c>
      <c r="O95" s="10" t="n">
        <v>0.649460500000018</v>
      </c>
      <c r="P95" s="11" t="n">
        <v>0.0999170000000049</v>
      </c>
      <c r="Q95" s="11" t="n">
        <v>95.070987</v>
      </c>
      <c r="R95" s="11" t="n">
        <v>0.0999166999999986</v>
      </c>
      <c r="S95" s="11" t="n">
        <v>413.9559629</v>
      </c>
      <c r="T95" s="11" t="n">
        <v>0.0999160000000003</v>
      </c>
      <c r="U95" s="11" t="n">
        <v>805.630444</v>
      </c>
      <c r="V95" s="11" t="n">
        <v>225.272293248429</v>
      </c>
      <c r="W95" s="12" t="n">
        <f aca="false">V95/100</f>
        <v>2.25272293248429</v>
      </c>
      <c r="X95" s="13" t="n">
        <v>0.0887377674572898</v>
      </c>
      <c r="Y95" s="13" t="n">
        <v>3.74032441121495</v>
      </c>
      <c r="Z95" s="13" t="n">
        <v>11.1929960188679</v>
      </c>
      <c r="AA95" s="13" t="n">
        <v>19.4792124691258</v>
      </c>
      <c r="AB95" s="13" t="n">
        <v>2.59903050000003</v>
      </c>
      <c r="AC95" s="14" t="n">
        <v>0.399851000000126</v>
      </c>
      <c r="AD95" s="14" t="n">
        <v>12.0954899999997</v>
      </c>
      <c r="AE95" s="14" t="n">
        <v>0.0999629999999115</v>
      </c>
      <c r="AF95" s="14" t="n">
        <v>36.2064984000002</v>
      </c>
      <c r="AG95" s="14" t="n">
        <v>0.0999619999997776</v>
      </c>
      <c r="AH95" s="14" t="n">
        <v>82.9690620000001</v>
      </c>
      <c r="AI95" s="14" t="n">
        <v>174.030370745151</v>
      </c>
      <c r="AJ95" s="15" t="n">
        <f aca="false">AI95/100</f>
        <v>1.74030370745151</v>
      </c>
      <c r="AK95" s="1" t="n">
        <v>207</v>
      </c>
      <c r="AL95" s="1" t="n">
        <v>66</v>
      </c>
      <c r="AM95" s="0" t="n">
        <v>211</v>
      </c>
      <c r="AN95" s="0" t="n">
        <v>149</v>
      </c>
      <c r="AO95" s="0" t="n">
        <v>1</v>
      </c>
    </row>
    <row r="96" customFormat="false" ht="15" hidden="false" customHeight="false" outlineLevel="0" collapsed="false">
      <c r="A96" s="7" t="s">
        <v>40</v>
      </c>
      <c r="B96" s="1" t="s">
        <v>41</v>
      </c>
      <c r="C96" s="8" t="n">
        <v>44837</v>
      </c>
      <c r="D96" s="9" t="s">
        <v>213</v>
      </c>
      <c r="E96" s="9" t="s">
        <v>214</v>
      </c>
      <c r="F96" s="9" t="s">
        <v>120</v>
      </c>
      <c r="G96" s="1" t="s">
        <v>63</v>
      </c>
      <c r="H96" s="1" t="s">
        <v>234</v>
      </c>
      <c r="I96" s="1" t="n">
        <v>1</v>
      </c>
      <c r="J96" s="1" t="str">
        <f aca="false">A96&amp;" "&amp;B96&amp;" "&amp;TEXT(C96,"mm/dd/yyyy")&amp;" "&amp;G96</f>
        <v>Quartz L (SMA) 10/03/2022 C17</v>
      </c>
      <c r="K96" s="10" t="n">
        <v>0.0190910860541693</v>
      </c>
      <c r="L96" s="10" t="n">
        <v>3.73702404</v>
      </c>
      <c r="M96" s="10" t="n">
        <v>43.5429782916667</v>
      </c>
      <c r="N96" s="10" t="n">
        <v>112.913541356678</v>
      </c>
      <c r="O96" s="10" t="n">
        <v>0.949211500000047</v>
      </c>
      <c r="P96" s="11" t="n">
        <v>0.149875500000007</v>
      </c>
      <c r="Q96" s="11" t="n">
        <v>12.1399105</v>
      </c>
      <c r="R96" s="11" t="n">
        <v>0.0999170000000049</v>
      </c>
      <c r="S96" s="11" t="n">
        <v>118.131820700001</v>
      </c>
      <c r="T96" s="11" t="n">
        <v>0.0999170000000049</v>
      </c>
      <c r="U96" s="11" t="n">
        <v>410.858537</v>
      </c>
      <c r="V96" s="11" t="n">
        <v>259.315154329458</v>
      </c>
      <c r="W96" s="12" t="n">
        <f aca="false">V96/100</f>
        <v>2.59315154329458</v>
      </c>
      <c r="X96" s="13" t="n">
        <v>0</v>
      </c>
      <c r="Y96" s="13" t="s">
        <v>50</v>
      </c>
      <c r="Z96" s="13" t="s">
        <v>50</v>
      </c>
      <c r="AA96" s="13" t="s">
        <v>50</v>
      </c>
      <c r="AB96" s="13" t="s">
        <v>50</v>
      </c>
      <c r="AC96" s="14" t="s">
        <v>50</v>
      </c>
      <c r="AD96" s="14" t="s">
        <v>50</v>
      </c>
      <c r="AE96" s="14" t="s">
        <v>50</v>
      </c>
      <c r="AF96" s="14" t="s">
        <v>50</v>
      </c>
      <c r="AG96" s="14" t="s">
        <v>50</v>
      </c>
      <c r="AH96" s="14" t="s">
        <v>50</v>
      </c>
      <c r="AI96" s="14" t="s">
        <v>50</v>
      </c>
      <c r="AJ96" s="14" t="s">
        <v>50</v>
      </c>
      <c r="AK96" s="1" t="n">
        <v>207</v>
      </c>
      <c r="AL96" s="1" t="n">
        <v>66</v>
      </c>
      <c r="AM96" s="0" t="n">
        <v>194</v>
      </c>
      <c r="AN96" s="0" t="n">
        <v>156</v>
      </c>
      <c r="AO96" s="0" t="n">
        <v>1</v>
      </c>
    </row>
    <row r="97" customFormat="false" ht="15.75" hidden="false" customHeight="false" outlineLevel="0" collapsed="false">
      <c r="A97" s="17" t="s">
        <v>40</v>
      </c>
      <c r="B97" s="18" t="s">
        <v>41</v>
      </c>
      <c r="C97" s="19" t="n">
        <v>44837</v>
      </c>
      <c r="D97" s="20" t="s">
        <v>213</v>
      </c>
      <c r="E97" s="9" t="s">
        <v>214</v>
      </c>
      <c r="F97" s="20" t="s">
        <v>122</v>
      </c>
      <c r="G97" s="18" t="s">
        <v>93</v>
      </c>
      <c r="H97" s="18" t="s">
        <v>235</v>
      </c>
      <c r="I97" s="18" t="n">
        <v>1</v>
      </c>
      <c r="J97" s="18" t="str">
        <f aca="false">A97&amp;" "&amp;B97&amp;" "&amp;TEXT(C97,"mm/dd/yyyy")&amp;" "&amp;G97</f>
        <v>Quartz L (SMA) 10/03/2022 C18</v>
      </c>
      <c r="K97" s="21" t="n">
        <v>0.0129819385168351</v>
      </c>
      <c r="L97" s="21" t="n">
        <v>3.48465276470588</v>
      </c>
      <c r="M97" s="21" t="n">
        <v>57.3086210625</v>
      </c>
      <c r="N97" s="21" t="n">
        <v>132.110161655547</v>
      </c>
      <c r="O97" s="21" t="n">
        <v>1.94838049999947</v>
      </c>
      <c r="P97" s="22" t="n">
        <v>0.599502000000484</v>
      </c>
      <c r="Q97" s="22" t="n">
        <v>70.391498</v>
      </c>
      <c r="R97" s="22" t="n">
        <v>0.20982570000001</v>
      </c>
      <c r="S97" s="22" t="n">
        <v>81.9718738</v>
      </c>
      <c r="T97" s="22" t="n">
        <v>0.199833999999981</v>
      </c>
      <c r="U97" s="22" t="n">
        <v>535.554902</v>
      </c>
      <c r="V97" s="22" t="n">
        <v>230.524062883087</v>
      </c>
      <c r="W97" s="23" t="n">
        <f aca="false">V97/100</f>
        <v>2.30524062883087</v>
      </c>
      <c r="X97" s="24" t="n">
        <v>0.017415823519655</v>
      </c>
      <c r="Y97" s="24" t="n">
        <v>3.44718090476191</v>
      </c>
      <c r="Z97" s="24" t="n">
        <v>43.7236957</v>
      </c>
      <c r="AA97" s="24" t="n">
        <v>68.9480407068536</v>
      </c>
      <c r="AB97" s="24" t="n">
        <v>1.74934800000005</v>
      </c>
      <c r="AC97" s="25" t="n">
        <v>0.499814000000015</v>
      </c>
      <c r="AD97" s="25" t="n">
        <v>81.3196765</v>
      </c>
      <c r="AE97" s="25" t="n">
        <v>0.0999625000001743</v>
      </c>
      <c r="AF97" s="25" t="n">
        <v>167.637489</v>
      </c>
      <c r="AG97" s="25" t="n">
        <v>0.0999619999997776</v>
      </c>
      <c r="AH97" s="25" t="n">
        <v>195.327164</v>
      </c>
      <c r="AI97" s="25" t="n">
        <v>157.690331530812</v>
      </c>
      <c r="AJ97" s="26" t="n">
        <f aca="false">AI97/100</f>
        <v>1.57690331530812</v>
      </c>
      <c r="AK97" s="18" t="n">
        <v>207</v>
      </c>
      <c r="AL97" s="18" t="n">
        <v>66</v>
      </c>
      <c r="AM97" s="27" t="n">
        <v>225</v>
      </c>
      <c r="AN97" s="27" t="n">
        <v>115</v>
      </c>
      <c r="AO97" s="27" t="n">
        <v>1</v>
      </c>
    </row>
    <row r="98" customFormat="false" ht="15" hidden="false" customHeight="false" outlineLevel="0" collapsed="false">
      <c r="A98" s="28" t="s">
        <v>40</v>
      </c>
      <c r="B98" s="29" t="s">
        <v>41</v>
      </c>
      <c r="C98" s="30" t="n">
        <v>44862</v>
      </c>
      <c r="D98" s="29" t="s">
        <v>236</v>
      </c>
      <c r="E98" s="29" t="s">
        <v>237</v>
      </c>
      <c r="F98" s="29" t="s">
        <v>44</v>
      </c>
      <c r="G98" s="29" t="s">
        <v>45</v>
      </c>
      <c r="H98" s="1" t="s">
        <v>238</v>
      </c>
      <c r="I98" s="1" t="n">
        <v>1</v>
      </c>
      <c r="J98" s="1" t="str">
        <f aca="false">A98&amp;" "&amp;B98&amp;" "&amp;TEXT(C98,"mm/dd/yyyy")&amp;" "&amp;G98</f>
        <v>Quartz L (SMA) 10/28/2022 C1</v>
      </c>
      <c r="K98" s="32" t="n">
        <v>0.0341338482800096</v>
      </c>
      <c r="L98" s="32" t="n">
        <v>3.67055121951219</v>
      </c>
      <c r="M98" s="32" t="n">
        <v>27.255336075</v>
      </c>
      <c r="N98" s="32" t="n">
        <v>57.5887784369515</v>
      </c>
      <c r="O98" s="32" t="n">
        <v>0.0999470000000997</v>
      </c>
      <c r="P98" s="11" t="n">
        <v>0.0999460000000028</v>
      </c>
      <c r="Q98" s="11" t="n">
        <v>14.9419609999995</v>
      </c>
      <c r="R98" s="11" t="n">
        <v>0.0999459999999317</v>
      </c>
      <c r="S98" s="11" t="n">
        <v>140.2745295</v>
      </c>
      <c r="T98" s="11" t="n">
        <v>0.0999459999990222</v>
      </c>
      <c r="U98" s="11" t="n">
        <v>203.490518</v>
      </c>
      <c r="V98" s="11" t="n">
        <v>211.293591385119</v>
      </c>
      <c r="W98" s="12" t="n">
        <f aca="false">V98/100</f>
        <v>2.11293591385119</v>
      </c>
      <c r="X98" s="33" t="n">
        <v>0.0649878147847279</v>
      </c>
      <c r="Y98" s="33" t="n">
        <v>3.621879125</v>
      </c>
      <c r="Z98" s="33" t="n">
        <v>14.7545070545455</v>
      </c>
      <c r="AA98" s="33" t="n">
        <v>28.0750430284139</v>
      </c>
      <c r="AB98" s="33" t="n">
        <v>0.199925000000121</v>
      </c>
      <c r="AC98" s="14" t="n">
        <v>0.0999630000001162</v>
      </c>
      <c r="AD98" s="14" t="n">
        <v>25.5904727499999</v>
      </c>
      <c r="AE98" s="14" t="n">
        <v>0.0999629999998888</v>
      </c>
      <c r="AF98" s="14" t="n">
        <v>52.78035</v>
      </c>
      <c r="AG98" s="14" t="n">
        <v>0.0999619999997776</v>
      </c>
      <c r="AH98" s="14" t="n">
        <v>132.750578</v>
      </c>
      <c r="AI98" s="14" t="n">
        <v>190.281131891592</v>
      </c>
      <c r="AJ98" s="15" t="n">
        <f aca="false">AI98/100</f>
        <v>1.90281131891592</v>
      </c>
      <c r="AK98" s="1" t="n">
        <v>162</v>
      </c>
      <c r="AL98" s="1" t="n">
        <v>72</v>
      </c>
      <c r="AM98" s="34" t="n">
        <v>62</v>
      </c>
      <c r="AN98" s="34" t="n">
        <v>68</v>
      </c>
      <c r="AO98" s="34" t="n">
        <v>1</v>
      </c>
    </row>
    <row r="99" customFormat="false" ht="15" hidden="false" customHeight="false" outlineLevel="0" collapsed="false">
      <c r="A99" s="7" t="s">
        <v>40</v>
      </c>
      <c r="B99" s="1" t="s">
        <v>41</v>
      </c>
      <c r="C99" s="8" t="n">
        <v>44862</v>
      </c>
      <c r="D99" s="1" t="s">
        <v>236</v>
      </c>
      <c r="E99" s="1" t="s">
        <v>237</v>
      </c>
      <c r="F99" s="1" t="s">
        <v>51</v>
      </c>
      <c r="G99" s="1" t="s">
        <v>48</v>
      </c>
      <c r="H99" s="1" t="s">
        <v>239</v>
      </c>
      <c r="I99" s="1" t="n">
        <v>1</v>
      </c>
      <c r="J99" s="1" t="str">
        <f aca="false">A99&amp;" "&amp;B99&amp;" "&amp;TEXT(C99,"mm/dd/yyyy")&amp;" "&amp;G99</f>
        <v>Quartz L (SMA) 10/28/2022 C2</v>
      </c>
      <c r="K99" s="10" t="n">
        <v>0.00666026307902627</v>
      </c>
      <c r="L99" s="10" t="n">
        <v>3.756975875</v>
      </c>
      <c r="M99" s="10" t="n">
        <v>0.556843285714275</v>
      </c>
      <c r="N99" s="10" t="n">
        <v>0.43126593444172</v>
      </c>
      <c r="O99" s="10" t="n">
        <v>0.499730999999997</v>
      </c>
      <c r="P99" s="11" t="n">
        <v>0.299838249999937</v>
      </c>
      <c r="Q99" s="11" t="n">
        <v>0.724610500000011</v>
      </c>
      <c r="R99" s="11" t="n">
        <v>0.139924400000018</v>
      </c>
      <c r="S99" s="11" t="n">
        <v>1.27931159999996</v>
      </c>
      <c r="T99" s="11" t="n">
        <v>0.0999460000000454</v>
      </c>
      <c r="U99" s="11" t="n">
        <v>1.39924699999995</v>
      </c>
      <c r="V99" s="11" t="n">
        <v>77.4483495636525</v>
      </c>
      <c r="W99" s="12" t="n">
        <f aca="false">V99/100</f>
        <v>0.774483495636525</v>
      </c>
      <c r="X99" s="13" t="n">
        <v>0.112568179180689</v>
      </c>
      <c r="Y99" s="13" t="n">
        <v>3.95985904123711</v>
      </c>
      <c r="Z99" s="13" t="n">
        <v>4.36712416666667</v>
      </c>
      <c r="AA99" s="13" t="n">
        <v>22.0318011797454</v>
      </c>
      <c r="AB99" s="13" t="n">
        <v>0.199926000000005</v>
      </c>
      <c r="AC99" s="14" t="n">
        <v>0.0999630000001162</v>
      </c>
      <c r="AD99" s="14" t="n">
        <v>0.399850999999899</v>
      </c>
      <c r="AE99" s="14" t="n">
        <v>0.0999629999998888</v>
      </c>
      <c r="AF99" s="14" t="n">
        <v>0.599777000000313</v>
      </c>
      <c r="AG99" s="14" t="n">
        <v>0.099962000000005</v>
      </c>
      <c r="AH99" s="14" t="n">
        <v>154.442502</v>
      </c>
      <c r="AI99" s="14" t="n">
        <v>504.492209035628</v>
      </c>
      <c r="AJ99" s="15" t="n">
        <f aca="false">AI99/100</f>
        <v>5.04492209035628</v>
      </c>
      <c r="AK99" s="1" t="n">
        <v>162</v>
      </c>
      <c r="AL99" s="1" t="n">
        <v>72</v>
      </c>
      <c r="AM99" s="0" t="n">
        <v>70</v>
      </c>
      <c r="AN99" s="0" t="n">
        <v>57</v>
      </c>
      <c r="AO99" s="0" t="n">
        <v>1</v>
      </c>
    </row>
    <row r="100" customFormat="false" ht="15" hidden="false" customHeight="false" outlineLevel="0" collapsed="false">
      <c r="A100" s="7" t="s">
        <v>40</v>
      </c>
      <c r="B100" s="1" t="s">
        <v>41</v>
      </c>
      <c r="C100" s="8" t="n">
        <v>44862</v>
      </c>
      <c r="D100" s="1" t="s">
        <v>236</v>
      </c>
      <c r="E100" s="1" t="s">
        <v>237</v>
      </c>
      <c r="F100" s="1" t="s">
        <v>240</v>
      </c>
      <c r="G100" s="1" t="s">
        <v>52</v>
      </c>
      <c r="H100" s="1" t="s">
        <v>241</v>
      </c>
      <c r="I100" s="1" t="n">
        <v>1</v>
      </c>
      <c r="J100" s="1" t="str">
        <f aca="false">A100&amp;" "&amp;B100&amp;" "&amp;TEXT(C100,"mm/dd/yyyy")&amp;" "&amp;G100</f>
        <v>Quartz L (SMA) 10/28/2022 C3</v>
      </c>
      <c r="K100" s="10" t="n">
        <v>0.00166506576975657</v>
      </c>
      <c r="L100" s="10" t="n">
        <v>3.3139925</v>
      </c>
      <c r="M100" s="10" t="n">
        <v>208.287936999999</v>
      </c>
      <c r="N100" s="10" t="n">
        <v>0</v>
      </c>
      <c r="O100" s="10" t="n">
        <v>208.287936999999</v>
      </c>
      <c r="P100" s="11" t="n">
        <v>208.287936999999</v>
      </c>
      <c r="Q100" s="11" t="n">
        <v>208.287936999999</v>
      </c>
      <c r="R100" s="11" t="n">
        <v>208.287936999999</v>
      </c>
      <c r="S100" s="11" t="n">
        <v>208.287936999999</v>
      </c>
      <c r="T100" s="11" t="n">
        <v>208.287936999999</v>
      </c>
      <c r="U100" s="11" t="n">
        <v>208.287936999999</v>
      </c>
      <c r="V100" s="11" t="n">
        <v>0</v>
      </c>
      <c r="W100" s="12" t="n">
        <f aca="false">V100/100</f>
        <v>0</v>
      </c>
      <c r="X100" s="13" t="n">
        <v>0.0104444702332598</v>
      </c>
      <c r="Y100" s="13" t="n">
        <v>2.83148855555556</v>
      </c>
      <c r="Z100" s="13" t="n">
        <v>18.7930035</v>
      </c>
      <c r="AA100" s="13" t="n">
        <v>43.7577068426624</v>
      </c>
      <c r="AB100" s="13" t="n">
        <v>1.7493485</v>
      </c>
      <c r="AC100" s="14" t="n">
        <v>0.599777000000131</v>
      </c>
      <c r="AD100" s="14" t="n">
        <v>9.54644599999983</v>
      </c>
      <c r="AE100" s="14" t="n">
        <v>0.299888300000111</v>
      </c>
      <c r="AF100" s="14" t="n">
        <v>93.3552445000002</v>
      </c>
      <c r="AG100" s="14" t="n">
        <v>0.29988800000001</v>
      </c>
      <c r="AH100" s="14" t="n">
        <v>126.252997</v>
      </c>
      <c r="AI100" s="14" t="n">
        <v>232.840412351663</v>
      </c>
      <c r="AJ100" s="15" t="n">
        <f aca="false">AI100/100</f>
        <v>2.32840412351663</v>
      </c>
      <c r="AK100" s="1" t="n">
        <v>162</v>
      </c>
      <c r="AL100" s="1" t="n">
        <v>72</v>
      </c>
      <c r="AM100" s="0" t="n">
        <v>118</v>
      </c>
      <c r="AN100" s="0" t="n">
        <v>29</v>
      </c>
      <c r="AO100" s="0" t="n">
        <v>1</v>
      </c>
    </row>
    <row r="101" customFormat="false" ht="15" hidden="false" customHeight="false" outlineLevel="0" collapsed="false">
      <c r="A101" s="7" t="s">
        <v>40</v>
      </c>
      <c r="B101" s="1" t="s">
        <v>41</v>
      </c>
      <c r="C101" s="8" t="n">
        <v>44862</v>
      </c>
      <c r="D101" s="1" t="s">
        <v>236</v>
      </c>
      <c r="E101" s="1" t="s">
        <v>237</v>
      </c>
      <c r="F101" s="1" t="s">
        <v>242</v>
      </c>
      <c r="G101" s="1" t="s">
        <v>55</v>
      </c>
      <c r="H101" s="1" t="s">
        <v>243</v>
      </c>
      <c r="I101" s="1" t="n">
        <v>1</v>
      </c>
      <c r="J101" s="1" t="str">
        <f aca="false">A101&amp;" "&amp;B101&amp;" "&amp;TEXT(C101,"mm/dd/yyyy")&amp;" "&amp;G101</f>
        <v>Quartz L (SMA) 10/28/2022 C4</v>
      </c>
      <c r="K101" s="10" t="n">
        <v>0.00249759865463485</v>
      </c>
      <c r="L101" s="10" t="n">
        <v>2.89575133333333</v>
      </c>
      <c r="M101" s="10" t="n">
        <v>161.5131025</v>
      </c>
      <c r="N101" s="10" t="n">
        <v>181.346032751693</v>
      </c>
      <c r="O101" s="10" t="n">
        <v>161.5131025</v>
      </c>
      <c r="P101" s="11" t="n">
        <v>33.282093</v>
      </c>
      <c r="Q101" s="11" t="n">
        <v>289.744112</v>
      </c>
      <c r="R101" s="11" t="n">
        <v>33.282093</v>
      </c>
      <c r="S101" s="11" t="n">
        <v>289.744112</v>
      </c>
      <c r="T101" s="11" t="n">
        <v>33.282093</v>
      </c>
      <c r="U101" s="11" t="n">
        <v>289.744112</v>
      </c>
      <c r="V101" s="11" t="n">
        <v>112.279455935591</v>
      </c>
      <c r="W101" s="12" t="n">
        <f aca="false">V101/100</f>
        <v>1.12279455935591</v>
      </c>
      <c r="X101" s="13" t="n">
        <v>0.00928397354067541</v>
      </c>
      <c r="Y101" s="13" t="n">
        <v>3.217319625</v>
      </c>
      <c r="Z101" s="13" t="n">
        <v>16.7366262857143</v>
      </c>
      <c r="AA101" s="13" t="n">
        <v>22.4337854024177</v>
      </c>
      <c r="AB101" s="13" t="n">
        <v>9.99627800000008</v>
      </c>
      <c r="AC101" s="14" t="n">
        <v>1.52443274999985</v>
      </c>
      <c r="AD101" s="14" t="n">
        <v>26.16525875</v>
      </c>
      <c r="AE101" s="14" t="n">
        <v>1.01962040000008</v>
      </c>
      <c r="AF101" s="14" t="n">
        <v>55.4793458000001</v>
      </c>
      <c r="AG101" s="14" t="n">
        <v>0.899665000000141</v>
      </c>
      <c r="AH101" s="14" t="n">
        <v>61.4771130000001</v>
      </c>
      <c r="AI101" s="14" t="n">
        <v>134.040068885127</v>
      </c>
      <c r="AJ101" s="15" t="n">
        <f aca="false">AI101/100</f>
        <v>1.34040068885127</v>
      </c>
      <c r="AK101" s="1" t="n">
        <v>162</v>
      </c>
      <c r="AL101" s="1" t="n">
        <v>72</v>
      </c>
      <c r="AM101" s="0" t="n">
        <v>90</v>
      </c>
      <c r="AN101" s="0" t="n">
        <v>60</v>
      </c>
      <c r="AO101" s="0" t="n">
        <v>1</v>
      </c>
    </row>
    <row r="102" customFormat="false" ht="15" hidden="false" customHeight="false" outlineLevel="0" collapsed="false">
      <c r="A102" s="7" t="s">
        <v>40</v>
      </c>
      <c r="B102" s="1" t="s">
        <v>41</v>
      </c>
      <c r="C102" s="8" t="n">
        <v>44862</v>
      </c>
      <c r="D102" s="1" t="s">
        <v>236</v>
      </c>
      <c r="E102" s="1" t="s">
        <v>237</v>
      </c>
      <c r="F102" s="1" t="s">
        <v>54</v>
      </c>
      <c r="G102" s="1" t="s">
        <v>58</v>
      </c>
      <c r="H102" s="1" t="s">
        <v>244</v>
      </c>
      <c r="I102" s="1" t="n">
        <v>1</v>
      </c>
      <c r="J102" s="1" t="str">
        <f aca="false">A102&amp;" "&amp;B102&amp;" "&amp;TEXT(C102,"mm/dd/yyyy")&amp;" "&amp;G102</f>
        <v>Quartz L (SMA) 10/28/2022 C5</v>
      </c>
      <c r="K102" s="10" t="n">
        <v>0.130707662925891</v>
      </c>
      <c r="L102" s="10" t="n">
        <v>3.54340587261147</v>
      </c>
      <c r="M102" s="10" t="n">
        <v>7.38833261538462</v>
      </c>
      <c r="N102" s="10" t="n">
        <v>17.7968519248921</v>
      </c>
      <c r="O102" s="10" t="n">
        <v>0.199893000000088</v>
      </c>
      <c r="P102" s="11" t="n">
        <v>0.199891999999977</v>
      </c>
      <c r="Q102" s="11" t="n">
        <v>0.749595999999997</v>
      </c>
      <c r="R102" s="11" t="n">
        <v>0.0999460000000198</v>
      </c>
      <c r="S102" s="11" t="n">
        <v>28.3347558</v>
      </c>
      <c r="T102" s="11" t="n">
        <v>0.0999459999990222</v>
      </c>
      <c r="U102" s="11" t="n">
        <v>100.14612</v>
      </c>
      <c r="V102" s="11" t="n">
        <v>240.877784628077</v>
      </c>
      <c r="W102" s="12" t="n">
        <f aca="false">V102/100</f>
        <v>2.40877784628077</v>
      </c>
      <c r="X102" s="13" t="n">
        <v>0.0893582453290008</v>
      </c>
      <c r="Y102" s="13" t="n">
        <v>3.53885119480519</v>
      </c>
      <c r="Z102" s="13" t="n">
        <v>10.2619690526316</v>
      </c>
      <c r="AA102" s="13" t="n">
        <v>20.4532719893651</v>
      </c>
      <c r="AB102" s="13" t="n">
        <v>0.299888999999894</v>
      </c>
      <c r="AC102" s="14" t="n">
        <v>0.199926000000005</v>
      </c>
      <c r="AD102" s="14" t="n">
        <v>12.2454415000001</v>
      </c>
      <c r="AE102" s="14" t="n">
        <v>0.0999630000001162</v>
      </c>
      <c r="AF102" s="14" t="n">
        <v>29.0791748000002</v>
      </c>
      <c r="AG102" s="14" t="n">
        <v>0.099962000000005</v>
      </c>
      <c r="AH102" s="14" t="n">
        <v>111.458505</v>
      </c>
      <c r="AI102" s="14" t="n">
        <v>199.311378590838</v>
      </c>
      <c r="AJ102" s="15" t="n">
        <f aca="false">AI102/100</f>
        <v>1.99311378590838</v>
      </c>
      <c r="AK102" s="1" t="n">
        <v>162</v>
      </c>
      <c r="AL102" s="1" t="n">
        <v>72</v>
      </c>
      <c r="AM102" s="0" t="n">
        <v>103</v>
      </c>
      <c r="AN102" s="0" t="n">
        <v>7</v>
      </c>
      <c r="AO102" s="0" t="n">
        <v>1</v>
      </c>
    </row>
    <row r="103" customFormat="false" ht="15" hidden="false" customHeight="false" outlineLevel="0" collapsed="false">
      <c r="A103" s="7" t="s">
        <v>40</v>
      </c>
      <c r="B103" s="1" t="s">
        <v>41</v>
      </c>
      <c r="C103" s="8" t="n">
        <v>44862</v>
      </c>
      <c r="D103" s="1" t="s">
        <v>236</v>
      </c>
      <c r="E103" s="1" t="s">
        <v>237</v>
      </c>
      <c r="F103" s="1" t="s">
        <v>57</v>
      </c>
      <c r="G103" s="1" t="s">
        <v>61</v>
      </c>
      <c r="H103" s="1" t="s">
        <v>245</v>
      </c>
      <c r="I103" s="1" t="n">
        <v>1</v>
      </c>
      <c r="J103" s="1" t="str">
        <f aca="false">A103&amp;" "&amp;B103&amp;" "&amp;TEXT(C103,"mm/dd/yyyy")&amp;" "&amp;G103</f>
        <v>Quartz L (SMA) 10/28/2022 C6</v>
      </c>
      <c r="K103" s="10" t="n">
        <v>0</v>
      </c>
      <c r="L103" s="10" t="s">
        <v>50</v>
      </c>
      <c r="M103" s="10" t="s">
        <v>50</v>
      </c>
      <c r="N103" s="10" t="s">
        <v>50</v>
      </c>
      <c r="O103" s="10" t="s">
        <v>50</v>
      </c>
      <c r="P103" s="11" t="s">
        <v>50</v>
      </c>
      <c r="Q103" s="11" t="s">
        <v>50</v>
      </c>
      <c r="R103" s="11" t="s">
        <v>50</v>
      </c>
      <c r="S103" s="11" t="s">
        <v>50</v>
      </c>
      <c r="T103" s="11" t="s">
        <v>50</v>
      </c>
      <c r="U103" s="11" t="s">
        <v>50</v>
      </c>
      <c r="V103" s="11" t="s">
        <v>50</v>
      </c>
      <c r="W103" s="11" t="s">
        <v>50</v>
      </c>
      <c r="X103" s="13" t="n">
        <v>0.016246953696182</v>
      </c>
      <c r="Y103" s="13" t="n">
        <v>3.73787121428571</v>
      </c>
      <c r="Z103" s="13" t="n">
        <v>1.4917523076923</v>
      </c>
      <c r="AA103" s="13" t="n">
        <v>2.37168978179523</v>
      </c>
      <c r="AB103" s="13" t="n">
        <v>0.299889000000121</v>
      </c>
      <c r="AC103" s="14" t="n">
        <v>0.199926000000005</v>
      </c>
      <c r="AD103" s="14" t="n">
        <v>2.32413425000004</v>
      </c>
      <c r="AE103" s="14" t="n">
        <v>0.099962799999912</v>
      </c>
      <c r="AF103" s="14" t="n">
        <v>4.75822799999992</v>
      </c>
      <c r="AG103" s="14" t="n">
        <v>0.099962000000005</v>
      </c>
      <c r="AH103" s="14" t="n">
        <v>8.19694800000002</v>
      </c>
      <c r="AI103" s="14" t="n">
        <v>158.986835117699</v>
      </c>
      <c r="AJ103" s="15" t="n">
        <f aca="false">AI103/100</f>
        <v>1.58986835117699</v>
      </c>
      <c r="AK103" s="1" t="n">
        <v>162</v>
      </c>
      <c r="AL103" s="1" t="n">
        <v>72</v>
      </c>
      <c r="AM103" s="0" t="n">
        <v>153</v>
      </c>
      <c r="AN103" s="0" t="n">
        <v>20</v>
      </c>
      <c r="AO103" s="0" t="n">
        <v>1</v>
      </c>
    </row>
    <row r="104" customFormat="false" ht="15" hidden="false" customHeight="false" outlineLevel="0" collapsed="false">
      <c r="A104" s="7" t="s">
        <v>40</v>
      </c>
      <c r="B104" s="1" t="s">
        <v>41</v>
      </c>
      <c r="C104" s="8" t="n">
        <v>44862</v>
      </c>
      <c r="D104" s="1" t="s">
        <v>236</v>
      </c>
      <c r="E104" s="1" t="s">
        <v>237</v>
      </c>
      <c r="F104" s="1" t="s">
        <v>85</v>
      </c>
      <c r="G104" s="1" t="s">
        <v>64</v>
      </c>
      <c r="H104" s="1" t="s">
        <v>246</v>
      </c>
      <c r="I104" s="1" t="n">
        <v>1</v>
      </c>
      <c r="J104" s="1" t="str">
        <f aca="false">A104&amp;" "&amp;B104&amp;" "&amp;TEXT(C104,"mm/dd/yyyy")&amp;" "&amp;G104</f>
        <v>Quartz L (SMA) 10/28/2022 C7</v>
      </c>
      <c r="K104" s="10" t="n">
        <v>0.0049951973092697</v>
      </c>
      <c r="L104" s="10" t="n">
        <v>3.271533</v>
      </c>
      <c r="M104" s="10" t="n">
        <v>186.559627</v>
      </c>
      <c r="N104" s="10" t="n">
        <v>277.230724265142</v>
      </c>
      <c r="O104" s="10" t="n">
        <v>65.364832</v>
      </c>
      <c r="P104" s="11" t="n">
        <v>39.15393475</v>
      </c>
      <c r="Q104" s="11" t="n">
        <v>274.2524465</v>
      </c>
      <c r="R104" s="11" t="n">
        <v>0.0999460000000454</v>
      </c>
      <c r="S104" s="11" t="n">
        <v>674.237246</v>
      </c>
      <c r="T104" s="11" t="n">
        <v>0.0999460000000454</v>
      </c>
      <c r="U104" s="11" t="n">
        <v>674.237246</v>
      </c>
      <c r="V104" s="11" t="n">
        <v>148.601671606656</v>
      </c>
      <c r="W104" s="12" t="n">
        <f aca="false">V104/100</f>
        <v>1.48601671606656</v>
      </c>
      <c r="X104" s="13" t="n">
        <v>0.00348149007775328</v>
      </c>
      <c r="Y104" s="13" t="n">
        <v>4.666769</v>
      </c>
      <c r="Z104" s="13" t="n">
        <v>307.585489</v>
      </c>
      <c r="AA104" s="13" t="n">
        <v>26.5773197203183</v>
      </c>
      <c r="AB104" s="13" t="n">
        <v>307.585489</v>
      </c>
      <c r="AC104" s="14" t="n">
        <v>288.792486</v>
      </c>
      <c r="AD104" s="14" t="n">
        <v>326.378492</v>
      </c>
      <c r="AE104" s="14" t="n">
        <v>288.792486</v>
      </c>
      <c r="AF104" s="14" t="n">
        <v>326.378492</v>
      </c>
      <c r="AG104" s="14" t="n">
        <v>288.792486</v>
      </c>
      <c r="AH104" s="14" t="n">
        <v>326.378492</v>
      </c>
      <c r="AI104" s="14" t="n">
        <v>8.64062859620736</v>
      </c>
      <c r="AJ104" s="15" t="n">
        <f aca="false">AI104/100</f>
        <v>0.0864062859620736</v>
      </c>
      <c r="AK104" s="1" t="n">
        <v>162</v>
      </c>
      <c r="AL104" s="1" t="n">
        <v>72</v>
      </c>
      <c r="AM104" s="0" t="n">
        <v>162</v>
      </c>
      <c r="AN104" s="0" t="n">
        <v>56</v>
      </c>
      <c r="AO104" s="0" t="n">
        <v>1</v>
      </c>
    </row>
    <row r="105" customFormat="false" ht="15" hidden="false" customHeight="false" outlineLevel="0" collapsed="false">
      <c r="A105" s="7" t="s">
        <v>40</v>
      </c>
      <c r="B105" s="1" t="s">
        <v>41</v>
      </c>
      <c r="C105" s="8" t="n">
        <v>44862</v>
      </c>
      <c r="D105" s="1" t="s">
        <v>236</v>
      </c>
      <c r="E105" s="1" t="s">
        <v>237</v>
      </c>
      <c r="F105" s="1" t="s">
        <v>93</v>
      </c>
      <c r="G105" s="1" t="s">
        <v>67</v>
      </c>
      <c r="H105" s="1" t="s">
        <v>247</v>
      </c>
      <c r="I105" s="1" t="n">
        <v>1</v>
      </c>
      <c r="J105" s="1" t="str">
        <f aca="false">A105&amp;" "&amp;B105&amp;" "&amp;TEXT(C105,"mm/dd/yyyy")&amp;" "&amp;G105</f>
        <v>Quartz L (SMA) 10/28/2022 C8</v>
      </c>
      <c r="K105" s="10" t="n">
        <v>0.0299711838556182</v>
      </c>
      <c r="L105" s="10" t="n">
        <v>3.61228686111111</v>
      </c>
      <c r="M105" s="10" t="n">
        <v>33.3563392857143</v>
      </c>
      <c r="N105" s="10" t="n">
        <v>46.0833803868069</v>
      </c>
      <c r="O105" s="10" t="n">
        <v>13.092955</v>
      </c>
      <c r="P105" s="11" t="n">
        <v>0.199892999999982</v>
      </c>
      <c r="Q105" s="11" t="n">
        <v>52.0469975000003</v>
      </c>
      <c r="R105" s="11" t="n">
        <v>0.0999460000000454</v>
      </c>
      <c r="S105" s="11" t="n">
        <v>81.556121</v>
      </c>
      <c r="T105" s="11" t="n">
        <v>0.0999459999999317</v>
      </c>
      <c r="U105" s="11" t="n">
        <v>187.099337</v>
      </c>
      <c r="V105" s="11" t="n">
        <v>138.15478968504</v>
      </c>
      <c r="W105" s="12" t="n">
        <f aca="false">V105/100</f>
        <v>1.3815478968504</v>
      </c>
      <c r="X105" s="13" t="n">
        <v>0.0139259603110131</v>
      </c>
      <c r="Y105" s="13" t="n">
        <v>3.12111725</v>
      </c>
      <c r="Z105" s="13" t="n">
        <v>52.4077619090909</v>
      </c>
      <c r="AA105" s="13" t="n">
        <v>73.8397303806237</v>
      </c>
      <c r="AB105" s="13" t="n">
        <v>26.6900639999999</v>
      </c>
      <c r="AC105" s="14" t="n">
        <v>2.99888400000003</v>
      </c>
      <c r="AD105" s="14" t="n">
        <v>62.9265732500001</v>
      </c>
      <c r="AE105" s="14" t="n">
        <v>0.159939799999938</v>
      </c>
      <c r="AF105" s="14" t="n">
        <v>172.8956332</v>
      </c>
      <c r="AG105" s="14" t="n">
        <v>0.099962000000005</v>
      </c>
      <c r="AH105" s="14" t="n">
        <v>245.108749</v>
      </c>
      <c r="AI105" s="14" t="n">
        <v>140.894645546417</v>
      </c>
      <c r="AJ105" s="15" t="n">
        <f aca="false">AI105/100</f>
        <v>1.40894645546417</v>
      </c>
      <c r="AK105" s="1" t="n">
        <v>162</v>
      </c>
      <c r="AL105" s="1" t="n">
        <v>72</v>
      </c>
      <c r="AM105" s="0" t="n">
        <v>193</v>
      </c>
      <c r="AN105" s="0" t="n">
        <v>20</v>
      </c>
      <c r="AO105" s="0" t="n">
        <v>1</v>
      </c>
    </row>
    <row r="106" customFormat="false" ht="15" hidden="false" customHeight="false" outlineLevel="0" collapsed="false">
      <c r="A106" s="7" t="s">
        <v>40</v>
      </c>
      <c r="B106" s="1" t="s">
        <v>41</v>
      </c>
      <c r="C106" s="8" t="n">
        <v>44862</v>
      </c>
      <c r="D106" s="1" t="s">
        <v>236</v>
      </c>
      <c r="E106" s="1" t="s">
        <v>237</v>
      </c>
      <c r="F106" s="1" t="s">
        <v>96</v>
      </c>
      <c r="G106" s="1" t="s">
        <v>70</v>
      </c>
      <c r="H106" s="1" t="s">
        <v>248</v>
      </c>
      <c r="I106" s="1" t="n">
        <v>1</v>
      </c>
      <c r="J106" s="1" t="str">
        <f aca="false">A106&amp;" "&amp;B106&amp;" "&amp;TEXT(C106,"mm/dd/yyyy")&amp;" "&amp;G106</f>
        <v>Quartz L (SMA) 10/28/2022 C9</v>
      </c>
      <c r="K106" s="10" t="n">
        <v>0.038296512704401</v>
      </c>
      <c r="L106" s="10" t="n">
        <v>3.3792222826087</v>
      </c>
      <c r="M106" s="10" t="n">
        <v>23.0809153111111</v>
      </c>
      <c r="N106" s="10" t="n">
        <v>42.9219215809066</v>
      </c>
      <c r="O106" s="10" t="n">
        <v>0.199893000000003</v>
      </c>
      <c r="P106" s="11" t="n">
        <v>0.0999460000000454</v>
      </c>
      <c r="Q106" s="11" t="n">
        <v>29.5091235</v>
      </c>
      <c r="R106" s="11" t="n">
        <v>0.0999459999999885</v>
      </c>
      <c r="S106" s="11" t="n">
        <v>86.0537009999999</v>
      </c>
      <c r="T106" s="11" t="n">
        <v>0.0999459999999317</v>
      </c>
      <c r="U106" s="11" t="n">
        <v>177.104714</v>
      </c>
      <c r="V106" s="11" t="n">
        <v>185.962822541288</v>
      </c>
      <c r="W106" s="12" t="n">
        <f aca="false">V106/100</f>
        <v>1.85962822541288</v>
      </c>
      <c r="X106" s="13" t="n">
        <v>0.0510618544737147</v>
      </c>
      <c r="Y106" s="13" t="n">
        <v>3.245357</v>
      </c>
      <c r="Z106" s="13" t="n">
        <v>19.2230760232558</v>
      </c>
      <c r="AA106" s="13" t="n">
        <v>33.1098323347658</v>
      </c>
      <c r="AB106" s="13" t="n">
        <v>0.299888999999894</v>
      </c>
      <c r="AC106" s="14" t="n">
        <v>0.0999630000001162</v>
      </c>
      <c r="AD106" s="14" t="n">
        <v>25.3155757500001</v>
      </c>
      <c r="AE106" s="14" t="n">
        <v>0.0999629999998888</v>
      </c>
      <c r="AF106" s="14" t="n">
        <v>59.7777450000001</v>
      </c>
      <c r="AG106" s="14" t="n">
        <v>0.0999619999997776</v>
      </c>
      <c r="AH106" s="14" t="n">
        <v>139.24816</v>
      </c>
      <c r="AI106" s="14" t="n">
        <v>172.240032212898</v>
      </c>
      <c r="AJ106" s="15" t="n">
        <f aca="false">AI106/100</f>
        <v>1.72240032212898</v>
      </c>
      <c r="AK106" s="1" t="n">
        <v>162</v>
      </c>
      <c r="AL106" s="1" t="n">
        <v>72</v>
      </c>
      <c r="AM106" s="0" t="n">
        <v>284</v>
      </c>
      <c r="AN106" s="0" t="n">
        <v>45</v>
      </c>
      <c r="AO106" s="0" t="n">
        <v>1</v>
      </c>
    </row>
    <row r="107" customFormat="false" ht="15" hidden="false" customHeight="false" outlineLevel="0" collapsed="false">
      <c r="A107" s="7" t="s">
        <v>40</v>
      </c>
      <c r="B107" s="1" t="s">
        <v>41</v>
      </c>
      <c r="C107" s="8" t="n">
        <v>44862</v>
      </c>
      <c r="D107" s="1" t="s">
        <v>236</v>
      </c>
      <c r="E107" s="1" t="s">
        <v>237</v>
      </c>
      <c r="F107" s="1" t="s">
        <v>99</v>
      </c>
      <c r="G107" s="1" t="s">
        <v>54</v>
      </c>
      <c r="H107" s="1" t="s">
        <v>249</v>
      </c>
      <c r="I107" s="1" t="n">
        <v>1</v>
      </c>
      <c r="J107" s="1" t="str">
        <f aca="false">A107&amp;" "&amp;B107&amp;" "&amp;TEXT(C107,"mm/dd/yyyy")&amp;" "&amp;G107</f>
        <v>Quartz L (SMA) 10/28/2022 C10</v>
      </c>
      <c r="K107" s="10" t="n">
        <v>0.0532821046322101</v>
      </c>
      <c r="L107" s="10" t="n">
        <v>3.313217984375</v>
      </c>
      <c r="M107" s="10" t="n">
        <v>17.8745101269841</v>
      </c>
      <c r="N107" s="10" t="n">
        <v>31.777720004176</v>
      </c>
      <c r="O107" s="10" t="n">
        <v>0.199892999999065</v>
      </c>
      <c r="P107" s="11" t="n">
        <v>0.0999460000000596</v>
      </c>
      <c r="Q107" s="11" t="n">
        <v>32.3575910000002</v>
      </c>
      <c r="R107" s="11" t="n">
        <v>0.0999460000000028</v>
      </c>
      <c r="S107" s="11" t="n">
        <v>53.3712851999999</v>
      </c>
      <c r="T107" s="11" t="n">
        <v>0.0999459999990222</v>
      </c>
      <c r="U107" s="11" t="n">
        <v>139.824771999999</v>
      </c>
      <c r="V107" s="11" t="n">
        <v>177.782326779423</v>
      </c>
      <c r="W107" s="12" t="n">
        <f aca="false">V107/100</f>
        <v>1.77782326779423</v>
      </c>
      <c r="X107" s="13" t="n">
        <v>0.0301729140071951</v>
      </c>
      <c r="Y107" s="13" t="n">
        <v>3.24172788461538</v>
      </c>
      <c r="Z107" s="13" t="n">
        <v>33.00371308</v>
      </c>
      <c r="AA107" s="13" t="n">
        <v>42.3501854798336</v>
      </c>
      <c r="AB107" s="13" t="n">
        <v>20.8922219999999</v>
      </c>
      <c r="AC107" s="14" t="n">
        <v>0.17493450000012</v>
      </c>
      <c r="AD107" s="14" t="n">
        <v>53.7799785000001</v>
      </c>
      <c r="AE107" s="14" t="n">
        <v>0.0999629999998888</v>
      </c>
      <c r="AF107" s="14" t="n">
        <v>87.967251</v>
      </c>
      <c r="AG107" s="14" t="n">
        <v>0.099962000000005</v>
      </c>
      <c r="AH107" s="14" t="n">
        <v>166.637962</v>
      </c>
      <c r="AI107" s="14" t="n">
        <v>128.319457199188</v>
      </c>
      <c r="AJ107" s="15" t="n">
        <f aca="false">AI107/100</f>
        <v>1.28319457199188</v>
      </c>
      <c r="AK107" s="1" t="n">
        <v>162</v>
      </c>
      <c r="AL107" s="1" t="n">
        <v>72</v>
      </c>
      <c r="AM107" s="0" t="n">
        <v>259</v>
      </c>
      <c r="AN107" s="0" t="n">
        <v>43</v>
      </c>
      <c r="AO107" s="0" t="n">
        <v>1</v>
      </c>
    </row>
    <row r="108" customFormat="false" ht="15" hidden="false" customHeight="false" outlineLevel="0" collapsed="false">
      <c r="A108" s="7" t="s">
        <v>40</v>
      </c>
      <c r="B108" s="1" t="s">
        <v>41</v>
      </c>
      <c r="C108" s="8" t="n">
        <v>44862</v>
      </c>
      <c r="D108" s="1" t="s">
        <v>236</v>
      </c>
      <c r="E108" s="1" t="s">
        <v>237</v>
      </c>
      <c r="F108" s="1" t="s">
        <v>102</v>
      </c>
      <c r="G108" s="1" t="s">
        <v>75</v>
      </c>
      <c r="H108" s="1" t="s">
        <v>250</v>
      </c>
      <c r="I108" s="1" t="n">
        <v>1</v>
      </c>
      <c r="J108" s="1" t="str">
        <f aca="false">A108&amp;" "&amp;B108&amp;" "&amp;TEXT(C108,"mm/dd/yyyy")&amp;" "&amp;G108</f>
        <v>Quartz L (SMA) 10/28/2022 C11</v>
      </c>
      <c r="K108" s="10" t="n">
        <v>0.0158181248126874</v>
      </c>
      <c r="L108" s="10" t="n">
        <v>3.29716478947368</v>
      </c>
      <c r="M108" s="10" t="n">
        <v>55.7533368888889</v>
      </c>
      <c r="N108" s="10" t="n">
        <v>50.6118533564587</v>
      </c>
      <c r="O108" s="10" t="n">
        <v>48.6238394999995</v>
      </c>
      <c r="P108" s="11" t="n">
        <v>17.890374</v>
      </c>
      <c r="Q108" s="11" t="n">
        <v>73.160638</v>
      </c>
      <c r="R108" s="11" t="n">
        <v>0.329822800000014</v>
      </c>
      <c r="S108" s="11" t="n">
        <v>149.1297656</v>
      </c>
      <c r="T108" s="11" t="n">
        <v>0.0999459999999317</v>
      </c>
      <c r="U108" s="11" t="n">
        <v>169.80864</v>
      </c>
      <c r="V108" s="11" t="n">
        <v>90.7781599822864</v>
      </c>
      <c r="W108" s="12" t="n">
        <f aca="false">V108/100</f>
        <v>0.907781599822864</v>
      </c>
      <c r="X108" s="13" t="n">
        <v>0.00928397354067541</v>
      </c>
      <c r="Y108" s="13" t="n">
        <v>3.216974</v>
      </c>
      <c r="Z108" s="13" t="n">
        <v>96.9639014285714</v>
      </c>
      <c r="AA108" s="13" t="n">
        <v>86.637752324772</v>
      </c>
      <c r="AB108" s="13" t="n">
        <v>58.5781920000002</v>
      </c>
      <c r="AC108" s="14" t="n">
        <v>41.33461125</v>
      </c>
      <c r="AD108" s="14" t="n">
        <v>121.1548955</v>
      </c>
      <c r="AE108" s="14" t="n">
        <v>34.867019</v>
      </c>
      <c r="AF108" s="14" t="n">
        <v>247.187975</v>
      </c>
      <c r="AG108" s="14" t="n">
        <v>33.287607</v>
      </c>
      <c r="AH108" s="14" t="n">
        <v>276.796952</v>
      </c>
      <c r="AI108" s="14" t="n">
        <v>89.350522254505</v>
      </c>
      <c r="AJ108" s="15" t="n">
        <f aca="false">AI108/100</f>
        <v>0.89350522254505</v>
      </c>
      <c r="AK108" s="1" t="n">
        <v>162</v>
      </c>
      <c r="AL108" s="1" t="n">
        <v>72</v>
      </c>
      <c r="AM108" s="0" t="n">
        <v>248</v>
      </c>
      <c r="AN108" s="0" t="n">
        <v>56</v>
      </c>
      <c r="AO108" s="0" t="n">
        <v>1</v>
      </c>
    </row>
    <row r="109" customFormat="false" ht="15" hidden="false" customHeight="false" outlineLevel="0" collapsed="false">
      <c r="A109" s="7" t="s">
        <v>40</v>
      </c>
      <c r="B109" s="1" t="s">
        <v>41</v>
      </c>
      <c r="C109" s="8" t="n">
        <v>44862</v>
      </c>
      <c r="D109" s="1" t="s">
        <v>236</v>
      </c>
      <c r="E109" s="1" t="s">
        <v>237</v>
      </c>
      <c r="F109" s="1" t="s">
        <v>69</v>
      </c>
      <c r="G109" s="1" t="s">
        <v>57</v>
      </c>
      <c r="H109" s="1" t="s">
        <v>251</v>
      </c>
      <c r="I109" s="1" t="n">
        <v>1</v>
      </c>
      <c r="J109" s="1" t="str">
        <f aca="false">A109&amp;" "&amp;B109&amp;" "&amp;TEXT(C109,"mm/dd/yyyy")&amp;" "&amp;G109</f>
        <v>Quartz L (SMA) 10/28/2022 C12</v>
      </c>
      <c r="K109" s="10" t="n">
        <v>0.00249759865463485</v>
      </c>
      <c r="L109" s="10" t="n">
        <v>4.27141466666667</v>
      </c>
      <c r="M109" s="10" t="n">
        <v>0.0999459999999885</v>
      </c>
      <c r="N109" s="37" t="n">
        <v>8.03887338846093E-014</v>
      </c>
      <c r="O109" s="10" t="n">
        <v>0.0999459999999885</v>
      </c>
      <c r="P109" s="11" t="n">
        <v>0.0999459999999317</v>
      </c>
      <c r="Q109" s="11" t="n">
        <v>0.0999460000000454</v>
      </c>
      <c r="R109" s="11" t="n">
        <v>0.0999459999999317</v>
      </c>
      <c r="S109" s="11" t="n">
        <v>0.0999460000000454</v>
      </c>
      <c r="T109" s="11" t="n">
        <v>0.0999459999999317</v>
      </c>
      <c r="U109" s="11" t="n">
        <v>0.0999460000000454</v>
      </c>
      <c r="V109" s="35" t="n">
        <v>8.04321672549362E-011</v>
      </c>
      <c r="W109" s="12" t="n">
        <f aca="false">V109/100</f>
        <v>8.04321672549362E-013</v>
      </c>
      <c r="X109" s="13" t="n">
        <v>0.0116049669258443</v>
      </c>
      <c r="Y109" s="13" t="n">
        <v>3.6676933</v>
      </c>
      <c r="Z109" s="13" t="n">
        <v>68.5411495555556</v>
      </c>
      <c r="AA109" s="13" t="n">
        <v>164.73888184359</v>
      </c>
      <c r="AB109" s="13" t="n">
        <v>1.49944199999982</v>
      </c>
      <c r="AC109" s="14" t="n">
        <v>0.0999630000000025</v>
      </c>
      <c r="AD109" s="14" t="n">
        <v>40.7848167500002</v>
      </c>
      <c r="AE109" s="14" t="n">
        <v>0.0999623999998676</v>
      </c>
      <c r="AF109" s="14" t="n">
        <v>328.6776368</v>
      </c>
      <c r="AG109" s="14" t="n">
        <v>0.099962000000005</v>
      </c>
      <c r="AH109" s="14" t="n">
        <v>503.812436</v>
      </c>
      <c r="AI109" s="14" t="n">
        <v>240.350333940725</v>
      </c>
      <c r="AJ109" s="15" t="n">
        <f aca="false">AI109/100</f>
        <v>2.40350333940725</v>
      </c>
      <c r="AK109" s="1" t="n">
        <v>162</v>
      </c>
      <c r="AL109" s="1" t="n">
        <v>72</v>
      </c>
      <c r="AM109" s="0" t="n">
        <v>161</v>
      </c>
      <c r="AN109" s="0" t="n">
        <v>120</v>
      </c>
      <c r="AO109" s="0" t="n">
        <v>1</v>
      </c>
    </row>
    <row r="110" customFormat="false" ht="15" hidden="false" customHeight="false" outlineLevel="0" collapsed="false">
      <c r="A110" s="7" t="s">
        <v>40</v>
      </c>
      <c r="B110" s="1" t="s">
        <v>41</v>
      </c>
      <c r="C110" s="8" t="n">
        <v>44862</v>
      </c>
      <c r="D110" s="1" t="s">
        <v>236</v>
      </c>
      <c r="E110" s="1" t="s">
        <v>237</v>
      </c>
      <c r="F110" s="1" t="s">
        <v>79</v>
      </c>
      <c r="G110" s="1" t="s">
        <v>80</v>
      </c>
      <c r="H110" s="1" t="s">
        <v>252</v>
      </c>
      <c r="I110" s="1" t="n">
        <v>1</v>
      </c>
      <c r="J110" s="1" t="str">
        <f aca="false">A110&amp;" "&amp;B110&amp;" "&amp;TEXT(C110,"mm/dd/yyyy")&amp;" "&amp;G110</f>
        <v>Quartz L (SMA) 10/28/2022 C13</v>
      </c>
      <c r="K110" s="10" t="n">
        <v>0.00832532884878284</v>
      </c>
      <c r="L110" s="10" t="n">
        <v>3.3612504</v>
      </c>
      <c r="M110" s="10" t="n">
        <v>94.8156538888889</v>
      </c>
      <c r="N110" s="10" t="n">
        <v>143.532603456376</v>
      </c>
      <c r="O110" s="10" t="n">
        <v>0.299838999998997</v>
      </c>
      <c r="P110" s="11" t="n">
        <v>0.0999470000000287</v>
      </c>
      <c r="Q110" s="11" t="n">
        <v>147.14583225</v>
      </c>
      <c r="R110" s="11" t="n">
        <v>0.0999464000000046</v>
      </c>
      <c r="S110" s="11" t="n">
        <v>343.375256400001</v>
      </c>
      <c r="T110" s="11" t="n">
        <v>0.099946000000017</v>
      </c>
      <c r="U110" s="11" t="n">
        <v>363.404480000001</v>
      </c>
      <c r="V110" s="11" t="n">
        <v>151.380703047808</v>
      </c>
      <c r="W110" s="12" t="n">
        <f aca="false">V110/100</f>
        <v>1.51380703047808</v>
      </c>
      <c r="X110" s="13" t="n">
        <v>0.0232099338516885</v>
      </c>
      <c r="Y110" s="13" t="n">
        <v>3.33669665</v>
      </c>
      <c r="Z110" s="13" t="n">
        <v>41.8370561052632</v>
      </c>
      <c r="AA110" s="13" t="n">
        <v>61.3800113168993</v>
      </c>
      <c r="AB110" s="13" t="n">
        <v>0.69974000000002</v>
      </c>
      <c r="AC110" s="14" t="n">
        <v>0.0999630000001162</v>
      </c>
      <c r="AD110" s="14" t="n">
        <v>69.17424725</v>
      </c>
      <c r="AE110" s="14" t="n">
        <v>0.0999629999998888</v>
      </c>
      <c r="AF110" s="14" t="n">
        <v>128.1922752</v>
      </c>
      <c r="AG110" s="14" t="n">
        <v>0.099962000000005</v>
      </c>
      <c r="AH110" s="14" t="n">
        <v>217.618983</v>
      </c>
      <c r="AI110" s="14" t="n">
        <v>146.71207066402</v>
      </c>
      <c r="AJ110" s="15" t="n">
        <f aca="false">AI110/100</f>
        <v>1.4671207066402</v>
      </c>
      <c r="AK110" s="1" t="n">
        <v>162</v>
      </c>
      <c r="AL110" s="1" t="n">
        <v>72</v>
      </c>
      <c r="AM110" s="0" t="n">
        <v>226</v>
      </c>
      <c r="AN110" s="0" t="n">
        <v>90</v>
      </c>
      <c r="AO110" s="0" t="n">
        <v>1</v>
      </c>
    </row>
    <row r="111" customFormat="false" ht="15" hidden="false" customHeight="false" outlineLevel="0" collapsed="false">
      <c r="A111" s="7" t="s">
        <v>40</v>
      </c>
      <c r="B111" s="1" t="s">
        <v>41</v>
      </c>
      <c r="C111" s="8" t="n">
        <v>44862</v>
      </c>
      <c r="D111" s="1" t="s">
        <v>236</v>
      </c>
      <c r="E111" s="1" t="s">
        <v>237</v>
      </c>
      <c r="F111" s="1" t="s">
        <v>82</v>
      </c>
      <c r="G111" s="1" t="s">
        <v>60</v>
      </c>
      <c r="H111" s="1" t="s">
        <v>253</v>
      </c>
      <c r="I111" s="1" t="n">
        <v>1</v>
      </c>
      <c r="J111" s="1" t="str">
        <f aca="false">A111&amp;" "&amp;B111&amp;" "&amp;TEXT(C111,"mm/dd/yyyy")&amp;" "&amp;G111</f>
        <v>Quartz L (SMA) 10/28/2022 C14</v>
      </c>
      <c r="K111" s="10" t="n">
        <v>0.0599423677112364</v>
      </c>
      <c r="L111" s="10" t="n">
        <v>3.56663609722222</v>
      </c>
      <c r="M111" s="10" t="n">
        <v>15.8604808169014</v>
      </c>
      <c r="N111" s="10" t="n">
        <v>26.5824196242496</v>
      </c>
      <c r="O111" s="10" t="n">
        <v>0.29983900000002</v>
      </c>
      <c r="P111" s="11" t="n">
        <v>0.199891999999977</v>
      </c>
      <c r="Q111" s="11" t="n">
        <v>25.311382</v>
      </c>
      <c r="R111" s="11" t="n">
        <v>0.0999460000000454</v>
      </c>
      <c r="S111" s="11" t="n">
        <v>58.4885319999999</v>
      </c>
      <c r="T111" s="11" t="n">
        <v>0.0999459999999317</v>
      </c>
      <c r="U111" s="11" t="n">
        <v>121.134827</v>
      </c>
      <c r="V111" s="11" t="n">
        <v>167.601600046844</v>
      </c>
      <c r="W111" s="12" t="n">
        <f aca="false">V111/100</f>
        <v>1.67601600046844</v>
      </c>
      <c r="X111" s="13" t="n">
        <v>0.0522223511662992</v>
      </c>
      <c r="Y111" s="13" t="n">
        <v>3.37562111111111</v>
      </c>
      <c r="Z111" s="13" t="n">
        <v>18.6794095</v>
      </c>
      <c r="AA111" s="13" t="n">
        <v>47.4683289350594</v>
      </c>
      <c r="AB111" s="13" t="n">
        <v>1.84931099999994</v>
      </c>
      <c r="AC111" s="14" t="n">
        <v>0.199925000000007</v>
      </c>
      <c r="AD111" s="14" t="n">
        <v>23.3413105000001</v>
      </c>
      <c r="AE111" s="14" t="n">
        <v>0.0999630000001162</v>
      </c>
      <c r="AF111" s="14" t="n">
        <v>33.7174474</v>
      </c>
      <c r="AG111" s="14" t="n">
        <v>0.0999619999997776</v>
      </c>
      <c r="AH111" s="14" t="n">
        <v>303.786904</v>
      </c>
      <c r="AI111" s="14" t="n">
        <v>254.121143042875</v>
      </c>
      <c r="AJ111" s="15" t="n">
        <f aca="false">AI111/100</f>
        <v>2.54121143042875</v>
      </c>
      <c r="AK111" s="1" t="n">
        <v>162</v>
      </c>
      <c r="AL111" s="1" t="n">
        <v>72</v>
      </c>
      <c r="AM111" s="0" t="n">
        <v>291</v>
      </c>
      <c r="AN111" s="0" t="n">
        <v>78</v>
      </c>
      <c r="AO111" s="0" t="n">
        <v>1</v>
      </c>
    </row>
    <row r="112" customFormat="false" ht="15" hidden="false" customHeight="false" outlineLevel="0" collapsed="false">
      <c r="A112" s="7" t="s">
        <v>40</v>
      </c>
      <c r="B112" s="1" t="s">
        <v>41</v>
      </c>
      <c r="C112" s="8" t="n">
        <v>44862</v>
      </c>
      <c r="D112" s="1" t="s">
        <v>236</v>
      </c>
      <c r="E112" s="1" t="s">
        <v>237</v>
      </c>
      <c r="F112" s="1" t="s">
        <v>95</v>
      </c>
      <c r="G112" s="1" t="s">
        <v>85</v>
      </c>
      <c r="H112" s="1" t="s">
        <v>254</v>
      </c>
      <c r="I112" s="1" t="n">
        <v>1</v>
      </c>
      <c r="J112" s="1" t="str">
        <f aca="false">A112&amp;" "&amp;B112&amp;" "&amp;TEXT(C112,"mm/dd/yyyy")&amp;" "&amp;G112</f>
        <v>Quartz L (SMA) 10/28/2022 C15</v>
      </c>
      <c r="K112" s="10" t="n">
        <v>0.00666026307902627</v>
      </c>
      <c r="L112" s="10" t="n">
        <v>4.405547125</v>
      </c>
      <c r="M112" s="10" t="n">
        <v>107.799144571429</v>
      </c>
      <c r="N112" s="10" t="n">
        <v>206.565187473795</v>
      </c>
      <c r="O112" s="10" t="n">
        <v>0.199892999999975</v>
      </c>
      <c r="P112" s="11" t="n">
        <v>0.124932500000057</v>
      </c>
      <c r="Q112" s="11" t="n">
        <v>160.13884175</v>
      </c>
      <c r="R112" s="11" t="n">
        <v>0.0999460000000454</v>
      </c>
      <c r="S112" s="11" t="n">
        <v>474.8445236</v>
      </c>
      <c r="T112" s="11" t="n">
        <v>0.0999460000000454</v>
      </c>
      <c r="U112" s="11" t="n">
        <v>540.209356</v>
      </c>
      <c r="V112" s="11" t="n">
        <v>191.620432884719</v>
      </c>
      <c r="W112" s="12" t="n">
        <f aca="false">V112/100</f>
        <v>1.91620432884719</v>
      </c>
      <c r="X112" s="13" t="n">
        <v>0.168272020424742</v>
      </c>
      <c r="Y112" s="13" t="n">
        <v>4.80299133793103</v>
      </c>
      <c r="Z112" s="13" t="n">
        <v>5.62707176388889</v>
      </c>
      <c r="AA112" s="13" t="n">
        <v>16.7435535915054</v>
      </c>
      <c r="AB112" s="13" t="n">
        <v>0.199925000000007</v>
      </c>
      <c r="AC112" s="14" t="n">
        <v>0.0999629999998888</v>
      </c>
      <c r="AD112" s="14" t="n">
        <v>0.499814000000015</v>
      </c>
      <c r="AE112" s="14" t="n">
        <v>0.099962000000005</v>
      </c>
      <c r="AF112" s="14" t="n">
        <v>19.3527943</v>
      </c>
      <c r="AG112" s="14" t="n">
        <v>0.099962000000005</v>
      </c>
      <c r="AH112" s="14" t="n">
        <v>98.863194</v>
      </c>
      <c r="AI112" s="14" t="n">
        <v>297.553581935018</v>
      </c>
      <c r="AJ112" s="15" t="n">
        <f aca="false">AI112/100</f>
        <v>2.97553581935018</v>
      </c>
      <c r="AK112" s="1" t="n">
        <v>162</v>
      </c>
      <c r="AL112" s="1" t="n">
        <v>72</v>
      </c>
      <c r="AM112" s="0" t="n">
        <v>273</v>
      </c>
      <c r="AN112" s="0" t="n">
        <v>78</v>
      </c>
      <c r="AO112" s="0" t="n">
        <v>1</v>
      </c>
    </row>
    <row r="113" customFormat="false" ht="15" hidden="false" customHeight="false" outlineLevel="0" collapsed="false">
      <c r="A113" s="7" t="s">
        <v>40</v>
      </c>
      <c r="B113" s="1" t="s">
        <v>41</v>
      </c>
      <c r="C113" s="8" t="n">
        <v>44862</v>
      </c>
      <c r="D113" s="1" t="s">
        <v>236</v>
      </c>
      <c r="E113" s="1" t="s">
        <v>237</v>
      </c>
      <c r="F113" s="1" t="s">
        <v>144</v>
      </c>
      <c r="G113" s="1" t="s">
        <v>88</v>
      </c>
      <c r="H113" s="1" t="s">
        <v>255</v>
      </c>
      <c r="I113" s="1" t="n">
        <v>1</v>
      </c>
      <c r="J113" s="1" t="str">
        <f aca="false">A113&amp;" "&amp;B113&amp;" "&amp;TEXT(C113,"mm/dd/yyyy")&amp;" "&amp;G113</f>
        <v>Quartz L (SMA) 10/28/2022 C16</v>
      </c>
      <c r="K113" s="10" t="n">
        <v>0.0333013153951313</v>
      </c>
      <c r="L113" s="10" t="n">
        <v>3.8514332</v>
      </c>
      <c r="M113" s="10" t="n">
        <v>27.9285635897436</v>
      </c>
      <c r="N113" s="10" t="n">
        <v>77.7324697704837</v>
      </c>
      <c r="O113" s="10" t="n">
        <v>0.199893000000003</v>
      </c>
      <c r="P113" s="11" t="n">
        <v>0.099946000000017</v>
      </c>
      <c r="Q113" s="11" t="n">
        <v>0.399785000000006</v>
      </c>
      <c r="R113" s="11" t="n">
        <v>0.0999459999999885</v>
      </c>
      <c r="S113" s="11" t="n">
        <v>93.549668</v>
      </c>
      <c r="T113" s="11" t="n">
        <v>0.0999459999999885</v>
      </c>
      <c r="U113" s="11" t="n">
        <v>359.906363</v>
      </c>
      <c r="V113" s="11" t="n">
        <v>278.326056836772</v>
      </c>
      <c r="W113" s="12" t="n">
        <f aca="false">V113/100</f>
        <v>2.78326056836772</v>
      </c>
      <c r="X113" s="13" t="n">
        <v>0.143901589880469</v>
      </c>
      <c r="Y113" s="13" t="n">
        <v>3.63862185483871</v>
      </c>
      <c r="Z113" s="13" t="n">
        <v>6.90555921138211</v>
      </c>
      <c r="AA113" s="13" t="n">
        <v>13.217784395149</v>
      </c>
      <c r="AB113" s="13" t="n">
        <v>0.29988800000001</v>
      </c>
      <c r="AC113" s="14" t="n">
        <v>0.0999630000001162</v>
      </c>
      <c r="AD113" s="14" t="n">
        <v>7.77210624999992</v>
      </c>
      <c r="AE113" s="14" t="n">
        <v>0.0999629999998888</v>
      </c>
      <c r="AF113" s="14" t="n">
        <v>22.4316492</v>
      </c>
      <c r="AG113" s="14" t="n">
        <v>0.0999619999997776</v>
      </c>
      <c r="AH113" s="14" t="n">
        <v>70.673689</v>
      </c>
      <c r="AI113" s="14" t="n">
        <v>191.407878645987</v>
      </c>
      <c r="AJ113" s="15" t="n">
        <f aca="false">AI113/100</f>
        <v>1.91407878645987</v>
      </c>
      <c r="AK113" s="1" t="n">
        <v>162</v>
      </c>
      <c r="AL113" s="1" t="n">
        <v>72</v>
      </c>
      <c r="AM113" s="0" t="n">
        <v>292</v>
      </c>
      <c r="AN113" s="0" t="n">
        <v>86</v>
      </c>
      <c r="AO113" s="0" t="n">
        <v>1</v>
      </c>
    </row>
    <row r="114" customFormat="false" ht="15" hidden="false" customHeight="false" outlineLevel="0" collapsed="false">
      <c r="A114" s="7" t="s">
        <v>40</v>
      </c>
      <c r="B114" s="1" t="s">
        <v>41</v>
      </c>
      <c r="C114" s="8" t="n">
        <v>44862</v>
      </c>
      <c r="D114" s="1" t="s">
        <v>236</v>
      </c>
      <c r="E114" s="1" t="s">
        <v>237</v>
      </c>
      <c r="F114" s="1" t="s">
        <v>256</v>
      </c>
      <c r="G114" s="1" t="s">
        <v>63</v>
      </c>
      <c r="H114" s="1" t="s">
        <v>257</v>
      </c>
      <c r="I114" s="1" t="n">
        <v>1</v>
      </c>
      <c r="J114" s="1" t="str">
        <f aca="false">A114&amp;" "&amp;B114&amp;" "&amp;TEXT(C114,"mm/dd/yyyy")&amp;" "&amp;G114</f>
        <v>Quartz L (SMA) 10/28/2022 C17</v>
      </c>
      <c r="K114" s="10" t="n">
        <v>0.0516170388624536</v>
      </c>
      <c r="L114" s="10" t="n">
        <v>3.39867893548387</v>
      </c>
      <c r="M114" s="10" t="n">
        <v>19.2142524918033</v>
      </c>
      <c r="N114" s="10" t="n">
        <v>41.6110551378226</v>
      </c>
      <c r="O114" s="10" t="n">
        <v>0.399784999999994</v>
      </c>
      <c r="P114" s="11" t="n">
        <v>0.199892000000091</v>
      </c>
      <c r="Q114" s="11" t="n">
        <v>19.464528</v>
      </c>
      <c r="R114" s="11" t="n">
        <v>0.099946000000034</v>
      </c>
      <c r="S114" s="11" t="n">
        <v>55.730016</v>
      </c>
      <c r="T114" s="11" t="n">
        <v>0.0999459999999317</v>
      </c>
      <c r="U114" s="11" t="n">
        <v>196.494282</v>
      </c>
      <c r="V114" s="11" t="n">
        <v>216.563486690797</v>
      </c>
      <c r="W114" s="12" t="n">
        <f aca="false">V114/100</f>
        <v>2.16563486690797</v>
      </c>
      <c r="X114" s="13" t="n">
        <v>0.0371358941627016</v>
      </c>
      <c r="Y114" s="13" t="n">
        <v>3.269970125</v>
      </c>
      <c r="Z114" s="13" t="n">
        <v>27.525236516129</v>
      </c>
      <c r="AA114" s="13" t="n">
        <v>48.2903963771083</v>
      </c>
      <c r="AB114" s="13" t="n">
        <v>0.899664999999914</v>
      </c>
      <c r="AC114" s="14" t="n">
        <v>0.224916500000006</v>
      </c>
      <c r="AD114" s="14" t="n">
        <v>28.1395242500002</v>
      </c>
      <c r="AE114" s="14" t="n">
        <v>0.159940199999892</v>
      </c>
      <c r="AF114" s="14" t="n">
        <v>93.9450256000001</v>
      </c>
      <c r="AG114" s="14" t="n">
        <v>0.099962000000005</v>
      </c>
      <c r="AH114" s="14" t="n">
        <v>169.836771</v>
      </c>
      <c r="AI114" s="14" t="n">
        <v>175.440441170456</v>
      </c>
      <c r="AJ114" s="15" t="n">
        <f aca="false">AI114/100</f>
        <v>1.75440441170456</v>
      </c>
      <c r="AK114" s="1" t="n">
        <v>162</v>
      </c>
      <c r="AL114" s="1" t="n">
        <v>72</v>
      </c>
      <c r="AM114" s="0" t="n">
        <v>105</v>
      </c>
      <c r="AN114" s="0" t="n">
        <v>176</v>
      </c>
      <c r="AO114" s="0" t="n">
        <v>1</v>
      </c>
    </row>
    <row r="115" customFormat="false" ht="15" hidden="false" customHeight="false" outlineLevel="0" collapsed="false">
      <c r="A115" s="7" t="s">
        <v>40</v>
      </c>
      <c r="B115" s="1" t="s">
        <v>41</v>
      </c>
      <c r="C115" s="8" t="n">
        <v>44862</v>
      </c>
      <c r="D115" s="1" t="s">
        <v>236</v>
      </c>
      <c r="E115" s="1" t="s">
        <v>237</v>
      </c>
      <c r="F115" s="1" t="s">
        <v>228</v>
      </c>
      <c r="G115" s="1" t="s">
        <v>93</v>
      </c>
      <c r="H115" s="1" t="s">
        <v>258</v>
      </c>
      <c r="I115" s="1" t="n">
        <v>1</v>
      </c>
      <c r="J115" s="1" t="str">
        <f aca="false">A115&amp;" "&amp;B115&amp;" "&amp;TEXT(C115,"mm/dd/yyyy")&amp;" "&amp;G115</f>
        <v>Quartz L (SMA) 10/28/2022 C18</v>
      </c>
      <c r="K115" s="10" t="n">
        <v>0.0199807892370788</v>
      </c>
      <c r="L115" s="10" t="n">
        <v>3.01111175</v>
      </c>
      <c r="M115" s="10" t="n">
        <v>44.3152878695652</v>
      </c>
      <c r="N115" s="10" t="n">
        <v>70.0326995978686</v>
      </c>
      <c r="O115" s="10" t="n">
        <v>17.990321</v>
      </c>
      <c r="P115" s="11" t="n">
        <v>2.44868225000002</v>
      </c>
      <c r="Q115" s="11" t="n">
        <v>55.4451695</v>
      </c>
      <c r="R115" s="11" t="n">
        <v>1.25932220000004</v>
      </c>
      <c r="S115" s="11" t="n">
        <v>115.977602</v>
      </c>
      <c r="T115" s="11" t="n">
        <v>0.399784999999952</v>
      </c>
      <c r="U115" s="11" t="n">
        <v>276.851049</v>
      </c>
      <c r="V115" s="11" t="n">
        <v>158.032821097763</v>
      </c>
      <c r="W115" s="12" t="n">
        <f aca="false">V115/100</f>
        <v>1.58032821097763</v>
      </c>
      <c r="X115" s="13" t="n">
        <v>0.0208889404665197</v>
      </c>
      <c r="Y115" s="13" t="n">
        <v>3.05306594444444</v>
      </c>
      <c r="Z115" s="13" t="n">
        <v>39.555862</v>
      </c>
      <c r="AA115" s="13" t="n">
        <v>74.8232109149278</v>
      </c>
      <c r="AB115" s="13" t="n">
        <v>2.79895800000008</v>
      </c>
      <c r="AC115" s="14" t="n">
        <v>0.974637250000001</v>
      </c>
      <c r="AD115" s="14" t="n">
        <v>61.3271685</v>
      </c>
      <c r="AE115" s="14" t="n">
        <v>0.539799200000016</v>
      </c>
      <c r="AF115" s="14" t="n">
        <v>80.2901086</v>
      </c>
      <c r="AG115" s="14" t="n">
        <v>0.0999630000001162</v>
      </c>
      <c r="AH115" s="14" t="n">
        <v>304.886494</v>
      </c>
      <c r="AI115" s="14" t="n">
        <v>189.158337429046</v>
      </c>
      <c r="AJ115" s="15" t="n">
        <f aca="false">AI115/100</f>
        <v>1.89158337429046</v>
      </c>
      <c r="AK115" s="1" t="n">
        <v>162</v>
      </c>
      <c r="AL115" s="1" t="n">
        <v>72</v>
      </c>
      <c r="AM115" s="0" t="n">
        <v>172</v>
      </c>
      <c r="AN115" s="0" t="n">
        <v>153</v>
      </c>
      <c r="AO115" s="0" t="n">
        <v>1</v>
      </c>
    </row>
    <row r="116" customFormat="false" ht="15" hidden="false" customHeight="false" outlineLevel="0" collapsed="false">
      <c r="A116" s="7" t="s">
        <v>40</v>
      </c>
      <c r="B116" s="1" t="s">
        <v>41</v>
      </c>
      <c r="C116" s="8" t="n">
        <v>44862</v>
      </c>
      <c r="D116" s="1" t="s">
        <v>236</v>
      </c>
      <c r="E116" s="1" t="s">
        <v>237</v>
      </c>
      <c r="F116" s="1" t="s">
        <v>106</v>
      </c>
      <c r="G116" s="1" t="s">
        <v>96</v>
      </c>
      <c r="H116" s="1" t="s">
        <v>259</v>
      </c>
      <c r="I116" s="1" t="n">
        <v>1</v>
      </c>
      <c r="J116" s="1" t="str">
        <f aca="false">A116&amp;" "&amp;B116&amp;" "&amp;TEXT(C116,"mm/dd/yyyy")&amp;" "&amp;G116</f>
        <v>Quartz L (SMA) 10/28/2022 C19</v>
      </c>
      <c r="K116" s="10" t="n">
        <v>0.0416266442439142</v>
      </c>
      <c r="L116" s="10" t="n">
        <v>4.8485374</v>
      </c>
      <c r="M116" s="10" t="n">
        <v>22.473623</v>
      </c>
      <c r="N116" s="10" t="n">
        <v>30.4721141018302</v>
      </c>
      <c r="O116" s="10" t="n">
        <v>2.39870899999994</v>
      </c>
      <c r="P116" s="11" t="n">
        <v>0.199892749999989</v>
      </c>
      <c r="Q116" s="11" t="n">
        <v>43.4016495</v>
      </c>
      <c r="R116" s="11" t="n">
        <v>0.0999460000000198</v>
      </c>
      <c r="S116" s="11" t="n">
        <v>72.1611756</v>
      </c>
      <c r="T116" s="11" t="n">
        <v>0.0999459999999885</v>
      </c>
      <c r="U116" s="11" t="n">
        <v>124.932783</v>
      </c>
      <c r="V116" s="11" t="n">
        <v>135.590572565136</v>
      </c>
      <c r="W116" s="12" t="n">
        <f aca="false">V116/100</f>
        <v>1.35590572565136</v>
      </c>
      <c r="X116" s="13" t="n">
        <v>0.0243704305442729</v>
      </c>
      <c r="Y116" s="13" t="n">
        <v>4.55351657142857</v>
      </c>
      <c r="Z116" s="13" t="n">
        <v>37.47604805</v>
      </c>
      <c r="AA116" s="13" t="n">
        <v>48.5801803341458</v>
      </c>
      <c r="AB116" s="13" t="n">
        <v>22.241719</v>
      </c>
      <c r="AC116" s="14" t="n">
        <v>1.64938649999999</v>
      </c>
      <c r="AD116" s="14" t="n">
        <v>51.4808339999998</v>
      </c>
      <c r="AE116" s="14" t="n">
        <v>0.649758500000075</v>
      </c>
      <c r="AF116" s="14" t="n">
        <v>88.1671765000001</v>
      </c>
      <c r="AG116" s="14" t="n">
        <v>0.0999630000001162</v>
      </c>
      <c r="AH116" s="14" t="n">
        <v>204.22397</v>
      </c>
      <c r="AI116" s="14" t="n">
        <v>129.629944623112</v>
      </c>
      <c r="AJ116" s="15" t="n">
        <f aca="false">AI116/100</f>
        <v>1.29629944623112</v>
      </c>
      <c r="AK116" s="1" t="n">
        <v>162</v>
      </c>
      <c r="AL116" s="1" t="n">
        <v>72</v>
      </c>
      <c r="AM116" s="0" t="n">
        <v>226</v>
      </c>
      <c r="AN116" s="0" t="n">
        <v>171</v>
      </c>
      <c r="AO116" s="0" t="n">
        <v>1</v>
      </c>
    </row>
    <row r="117" customFormat="false" ht="15" hidden="false" customHeight="false" outlineLevel="0" collapsed="false">
      <c r="A117" s="7" t="s">
        <v>40</v>
      </c>
      <c r="B117" s="1" t="s">
        <v>41</v>
      </c>
      <c r="C117" s="8" t="n">
        <v>44862</v>
      </c>
      <c r="D117" s="1" t="s">
        <v>236</v>
      </c>
      <c r="E117" s="1" t="s">
        <v>237</v>
      </c>
      <c r="F117" s="1" t="s">
        <v>109</v>
      </c>
      <c r="G117" s="1" t="s">
        <v>99</v>
      </c>
      <c r="H117" s="1" t="s">
        <v>260</v>
      </c>
      <c r="I117" s="1" t="n">
        <v>1</v>
      </c>
      <c r="J117" s="1" t="str">
        <f aca="false">A117&amp;" "&amp;B117&amp;" "&amp;TEXT(C117,"mm/dd/yyyy")&amp;" "&amp;G117</f>
        <v>Quartz L (SMA) 10/28/2022 C20</v>
      </c>
      <c r="K117" s="10" t="n">
        <v>0.0216458550068354</v>
      </c>
      <c r="L117" s="10" t="n">
        <v>3.25657615384615</v>
      </c>
      <c r="M117" s="10" t="n">
        <v>27.22935004</v>
      </c>
      <c r="N117" s="10" t="n">
        <v>101.423110757778</v>
      </c>
      <c r="O117" s="10" t="n">
        <v>0.39978499999998</v>
      </c>
      <c r="P117" s="11" t="n">
        <v>0.274851749999996</v>
      </c>
      <c r="Q117" s="11" t="n">
        <v>0.524717500000016</v>
      </c>
      <c r="R117" s="11" t="n">
        <v>0.199892999999975</v>
      </c>
      <c r="S117" s="11" t="n">
        <v>1.99892400000002</v>
      </c>
      <c r="T117" s="11" t="n">
        <v>0.199891999999977</v>
      </c>
      <c r="U117" s="11" t="n">
        <v>478.142749</v>
      </c>
      <c r="V117" s="11" t="n">
        <v>372.477163827956</v>
      </c>
      <c r="W117" s="12" t="n">
        <f aca="false">V117/100</f>
        <v>3.72477163827956</v>
      </c>
      <c r="X117" s="13" t="n">
        <v>0.00116049669258443</v>
      </c>
      <c r="Y117" s="13" t="n">
        <v>2.488674</v>
      </c>
      <c r="Z117" s="13" t="s">
        <v>50</v>
      </c>
      <c r="AA117" s="13" t="s">
        <v>50</v>
      </c>
      <c r="AB117" s="13" t="s">
        <v>50</v>
      </c>
      <c r="AC117" s="14" t="s">
        <v>50</v>
      </c>
      <c r="AD117" s="14" t="s">
        <v>50</v>
      </c>
      <c r="AE117" s="14" t="s">
        <v>50</v>
      </c>
      <c r="AF117" s="14" t="s">
        <v>50</v>
      </c>
      <c r="AG117" s="14" t="s">
        <v>50</v>
      </c>
      <c r="AH117" s="14" t="s">
        <v>50</v>
      </c>
      <c r="AI117" s="14" t="s">
        <v>50</v>
      </c>
      <c r="AJ117" s="14" t="s">
        <v>50</v>
      </c>
      <c r="AK117" s="1" t="n">
        <v>162</v>
      </c>
      <c r="AL117" s="1" t="n">
        <v>72</v>
      </c>
      <c r="AM117" s="0" t="n">
        <v>266</v>
      </c>
      <c r="AN117" s="0" t="n">
        <v>161</v>
      </c>
      <c r="AO117" s="0" t="n">
        <v>1</v>
      </c>
    </row>
    <row r="118" customFormat="false" ht="15.75" hidden="false" customHeight="false" outlineLevel="0" collapsed="false">
      <c r="A118" s="7" t="s">
        <v>40</v>
      </c>
      <c r="B118" s="1" t="s">
        <v>41</v>
      </c>
      <c r="C118" s="8" t="n">
        <v>44862</v>
      </c>
      <c r="D118" s="1" t="s">
        <v>236</v>
      </c>
      <c r="E118" s="1" t="s">
        <v>237</v>
      </c>
      <c r="F118" s="1" t="s">
        <v>232</v>
      </c>
      <c r="G118" s="1" t="s">
        <v>102</v>
      </c>
      <c r="H118" s="18" t="s">
        <v>261</v>
      </c>
      <c r="I118" s="18" t="n">
        <v>1</v>
      </c>
      <c r="J118" s="18" t="str">
        <f aca="false">A118&amp;" "&amp;B118&amp;" "&amp;TEXT(C118,"mm/dd/yyyy")&amp;" "&amp;G118</f>
        <v>Quartz L (SMA) 10/28/2022 C21</v>
      </c>
      <c r="K118" s="10" t="n">
        <v>0.000832532884878284</v>
      </c>
      <c r="L118" s="10" t="n">
        <v>3.459727</v>
      </c>
      <c r="M118" s="10" t="s">
        <v>50</v>
      </c>
      <c r="N118" s="10" t="s">
        <v>50</v>
      </c>
      <c r="O118" s="10" t="s">
        <v>50</v>
      </c>
      <c r="P118" s="22" t="s">
        <v>50</v>
      </c>
      <c r="Q118" s="22" t="s">
        <v>50</v>
      </c>
      <c r="R118" s="22" t="s">
        <v>50</v>
      </c>
      <c r="S118" s="22" t="s">
        <v>50</v>
      </c>
      <c r="T118" s="22" t="s">
        <v>50</v>
      </c>
      <c r="U118" s="22" t="s">
        <v>50</v>
      </c>
      <c r="V118" s="22" t="s">
        <v>50</v>
      </c>
      <c r="W118" s="22" t="s">
        <v>50</v>
      </c>
      <c r="X118" s="13" t="n">
        <v>0.00696298015550656</v>
      </c>
      <c r="Y118" s="13" t="n">
        <v>3.0094545</v>
      </c>
      <c r="Z118" s="13" t="n">
        <v>134.6898564</v>
      </c>
      <c r="AA118" s="13" t="n">
        <v>236.526499224536</v>
      </c>
      <c r="AB118" s="13" t="n">
        <v>2.29914499999995</v>
      </c>
      <c r="AC118" s="25" t="n">
        <v>0.849683500000083</v>
      </c>
      <c r="AD118" s="25" t="n">
        <v>228.51492625</v>
      </c>
      <c r="AE118" s="25" t="n">
        <v>0.699738999999909</v>
      </c>
      <c r="AF118" s="25" t="n">
        <v>547.296247</v>
      </c>
      <c r="AG118" s="25" t="n">
        <v>0.699738999999909</v>
      </c>
      <c r="AH118" s="25" t="n">
        <v>547.296247</v>
      </c>
      <c r="AI118" s="25" t="n">
        <v>175.608249608718</v>
      </c>
      <c r="AJ118" s="26" t="n">
        <f aca="false">AI118/100</f>
        <v>1.75608249608718</v>
      </c>
      <c r="AK118" s="18" t="n">
        <v>162</v>
      </c>
      <c r="AL118" s="18" t="n">
        <v>72</v>
      </c>
      <c r="AM118" s="0" t="n">
        <v>285</v>
      </c>
      <c r="AN118" s="0" t="n">
        <v>151</v>
      </c>
      <c r="AO118" s="0" t="n">
        <v>1</v>
      </c>
    </row>
    <row r="119" customFormat="false" ht="15" hidden="false" customHeight="true" outlineLevel="0" collapsed="false">
      <c r="A119" s="28" t="s">
        <v>40</v>
      </c>
      <c r="B119" s="29" t="s">
        <v>41</v>
      </c>
      <c r="C119" s="30" t="n">
        <v>44896</v>
      </c>
      <c r="D119" s="29" t="s">
        <v>262</v>
      </c>
      <c r="E119" s="29" t="s">
        <v>263</v>
      </c>
      <c r="F119" s="29" t="s">
        <v>44</v>
      </c>
      <c r="G119" s="29" t="s">
        <v>45</v>
      </c>
      <c r="H119" s="16" t="s">
        <v>264</v>
      </c>
      <c r="I119" s="16" t="n">
        <v>1</v>
      </c>
      <c r="J119" s="1" t="str">
        <f aca="false">A119&amp;" "&amp;B119&amp;" "&amp;TEXT(C119,"mm/dd/yyyy")&amp;" "&amp;G119</f>
        <v>Quartz L (SMA) 12/01/2022 C1</v>
      </c>
      <c r="K119" s="32" t="n">
        <v>0.0210719995314711</v>
      </c>
      <c r="L119" s="32" t="n">
        <v>3.57715577777778</v>
      </c>
      <c r="M119" s="32" t="n">
        <v>47.3015557692308</v>
      </c>
      <c r="N119" s="32" t="n">
        <v>75.9995440183222</v>
      </c>
      <c r="O119" s="32" t="n">
        <v>0.199925000000064</v>
      </c>
      <c r="P119" s="11" t="n">
        <v>0.0999630000001162</v>
      </c>
      <c r="Q119" s="11" t="n">
        <v>81.269633</v>
      </c>
      <c r="R119" s="11" t="n">
        <v>0.0999621000000047</v>
      </c>
      <c r="S119" s="11" t="n">
        <v>182.7317199</v>
      </c>
      <c r="T119" s="11" t="n">
        <v>0.0999619999999908</v>
      </c>
      <c r="U119" s="11" t="n">
        <v>210.621298</v>
      </c>
      <c r="V119" s="11" t="n">
        <v>160.670284058097</v>
      </c>
      <c r="W119" s="12" t="n">
        <f aca="false">V119/100</f>
        <v>1.60670284058097</v>
      </c>
      <c r="X119" s="33" t="n">
        <v>0.196807686347435</v>
      </c>
      <c r="Y119" s="33" t="n">
        <v>4.02829638582677</v>
      </c>
      <c r="Z119" s="33" t="n">
        <v>4.38238174603175</v>
      </c>
      <c r="AA119" s="33" t="n">
        <v>9.89371441817094</v>
      </c>
      <c r="AB119" s="33" t="n">
        <v>0.299771999999848</v>
      </c>
      <c r="AC119" s="14" t="n">
        <v>0.0999240000001009</v>
      </c>
      <c r="AD119" s="14" t="n">
        <v>2.09840399999985</v>
      </c>
      <c r="AE119" s="14" t="n">
        <v>0.0999239999998736</v>
      </c>
      <c r="AF119" s="14" t="n">
        <v>20.4744306000001</v>
      </c>
      <c r="AG119" s="14" t="n">
        <v>0.0999239999998736</v>
      </c>
      <c r="AH119" s="14" t="n">
        <v>67.1489369999999</v>
      </c>
      <c r="AI119" s="14" t="n">
        <v>225.761126974612</v>
      </c>
      <c r="AJ119" s="15" t="n">
        <f aca="false">AI119/100</f>
        <v>2.25761126974612</v>
      </c>
      <c r="AK119" s="1" t="n">
        <v>115</v>
      </c>
      <c r="AL119" s="1" t="n">
        <v>88</v>
      </c>
      <c r="AM119" s="34" t="n">
        <v>13</v>
      </c>
      <c r="AN119" s="34" t="n">
        <v>37</v>
      </c>
      <c r="AO119" s="34" t="n">
        <v>1</v>
      </c>
      <c r="AP119" s="38" t="s">
        <v>265</v>
      </c>
    </row>
    <row r="120" customFormat="false" ht="15" hidden="false" customHeight="false" outlineLevel="0" collapsed="false">
      <c r="A120" s="7" t="s">
        <v>40</v>
      </c>
      <c r="B120" s="1" t="s">
        <v>41</v>
      </c>
      <c r="C120" s="8" t="n">
        <v>44896</v>
      </c>
      <c r="D120" s="1" t="s">
        <v>262</v>
      </c>
      <c r="E120" s="1" t="s">
        <v>263</v>
      </c>
      <c r="F120" s="1" t="s">
        <v>47</v>
      </c>
      <c r="G120" s="1" t="s">
        <v>48</v>
      </c>
      <c r="H120" s="16" t="s">
        <v>266</v>
      </c>
      <c r="I120" s="16" t="n">
        <v>1</v>
      </c>
      <c r="J120" s="1" t="str">
        <f aca="false">A120&amp;" "&amp;B120&amp;" "&amp;TEXT(C120,"mm/dd/yyyy")&amp;" "&amp;G120</f>
        <v>Quartz L (SMA) 12/01/2022 C2</v>
      </c>
      <c r="K120" s="10" t="n">
        <v>0.165454218543403</v>
      </c>
      <c r="L120" s="10" t="n">
        <v>6.04585867924528</v>
      </c>
      <c r="M120" s="10" t="n">
        <v>6.04702952606635</v>
      </c>
      <c r="N120" s="10" t="n">
        <v>9.6579120967847</v>
      </c>
      <c r="O120" s="10" t="n">
        <v>1.49943999999999</v>
      </c>
      <c r="P120" s="11" t="n">
        <v>0.0999630000000025</v>
      </c>
      <c r="Q120" s="11" t="n">
        <v>6.94740450000001</v>
      </c>
      <c r="R120" s="11" t="n">
        <v>0.0999629999998888</v>
      </c>
      <c r="S120" s="11" t="n">
        <v>20.8322153999999</v>
      </c>
      <c r="T120" s="11" t="n">
        <v>0.0999619999999908</v>
      </c>
      <c r="U120" s="11" t="n">
        <v>52.3804270000001</v>
      </c>
      <c r="V120" s="11" t="n">
        <v>159.7133279266</v>
      </c>
      <c r="W120" s="12" t="n">
        <f aca="false">V120/100</f>
        <v>1.597133279266</v>
      </c>
      <c r="X120" s="13" t="n">
        <v>0.292887029288703</v>
      </c>
      <c r="Y120" s="13" t="n">
        <v>5.11679982010582</v>
      </c>
      <c r="Z120" s="13" t="n">
        <v>3.31609532978723</v>
      </c>
      <c r="AA120" s="13" t="n">
        <v>4.61496361060144</v>
      </c>
      <c r="AB120" s="13" t="n">
        <v>0.949277999999936</v>
      </c>
      <c r="AC120" s="14" t="n">
        <v>0.0999240000001009</v>
      </c>
      <c r="AD120" s="14" t="n">
        <v>4.39665700000001</v>
      </c>
      <c r="AE120" s="14" t="n">
        <v>0.0999239999998736</v>
      </c>
      <c r="AF120" s="14" t="n">
        <v>10.1622724999998</v>
      </c>
      <c r="AG120" s="14" t="n">
        <v>0.0999239999998736</v>
      </c>
      <c r="AH120" s="14" t="n">
        <v>21.3837390000001</v>
      </c>
      <c r="AI120" s="14" t="n">
        <v>139.16860498994</v>
      </c>
      <c r="AJ120" s="15" t="n">
        <f aca="false">AI120/100</f>
        <v>1.3916860498994</v>
      </c>
      <c r="AK120" s="1" t="n">
        <v>115</v>
      </c>
      <c r="AL120" s="1" t="n">
        <v>88</v>
      </c>
      <c r="AM120" s="0" t="n">
        <v>45</v>
      </c>
      <c r="AN120" s="0" t="n">
        <v>58</v>
      </c>
      <c r="AO120" s="0" t="n">
        <v>1</v>
      </c>
      <c r="AP120" s="38"/>
    </row>
    <row r="121" customFormat="false" ht="15" hidden="false" customHeight="false" outlineLevel="0" collapsed="false">
      <c r="A121" s="7" t="s">
        <v>40</v>
      </c>
      <c r="B121" s="1" t="s">
        <v>41</v>
      </c>
      <c r="C121" s="8" t="n">
        <v>44896</v>
      </c>
      <c r="D121" s="1" t="s">
        <v>262</v>
      </c>
      <c r="E121" s="1" t="s">
        <v>263</v>
      </c>
      <c r="F121" s="1" t="s">
        <v>267</v>
      </c>
      <c r="G121" s="1" t="s">
        <v>52</v>
      </c>
      <c r="H121" s="16" t="s">
        <v>268</v>
      </c>
      <c r="I121" s="16" t="n">
        <v>1</v>
      </c>
      <c r="J121" s="1" t="str">
        <f aca="false">A121&amp;" "&amp;B121&amp;" "&amp;TEXT(C121,"mm/dd/yyyy")&amp;" "&amp;G121</f>
        <v>Quartz L (SMA) 12/01/2022 C3</v>
      </c>
      <c r="K121" s="10" t="n">
        <v>0.0124871108334644</v>
      </c>
      <c r="L121" s="10" t="n">
        <v>3.5321564375</v>
      </c>
      <c r="M121" s="10" t="n">
        <v>63.9427734</v>
      </c>
      <c r="N121" s="10" t="n">
        <v>122.804535861702</v>
      </c>
      <c r="O121" s="10" t="n">
        <v>0.29988800000001</v>
      </c>
      <c r="P121" s="11" t="n">
        <v>0.199925250000035</v>
      </c>
      <c r="Q121" s="11" t="n">
        <v>93.3401212500001</v>
      </c>
      <c r="R121" s="11" t="n">
        <v>0.0999630000000025</v>
      </c>
      <c r="S121" s="11" t="n">
        <v>186.93015</v>
      </c>
      <c r="T121" s="11" t="n">
        <v>0.0999629999998888</v>
      </c>
      <c r="U121" s="11" t="n">
        <v>447.532772000001</v>
      </c>
      <c r="V121" s="11" t="n">
        <v>192.053815203614</v>
      </c>
      <c r="W121" s="12" t="n">
        <f aca="false">V121/100</f>
        <v>1.92053815203614</v>
      </c>
      <c r="X121" s="13" t="n">
        <v>0.0170463350379668</v>
      </c>
      <c r="Y121" s="13" t="n">
        <v>3.28913218181818</v>
      </c>
      <c r="Z121" s="13" t="n">
        <v>56.1073338</v>
      </c>
      <c r="AA121" s="13" t="n">
        <v>99.5480613819832</v>
      </c>
      <c r="AB121" s="13" t="n">
        <v>0.299772000000075</v>
      </c>
      <c r="AC121" s="14" t="n">
        <v>0.199847999999975</v>
      </c>
      <c r="AD121" s="14" t="n">
        <v>93.7287249999999</v>
      </c>
      <c r="AE121" s="14" t="n">
        <v>0.149885999999924</v>
      </c>
      <c r="AF121" s="14" t="n">
        <v>231.374054</v>
      </c>
      <c r="AG121" s="14" t="n">
        <v>0.0999239999998736</v>
      </c>
      <c r="AH121" s="14" t="n">
        <v>280.386783</v>
      </c>
      <c r="AI121" s="14" t="n">
        <v>177.42433054622</v>
      </c>
      <c r="AJ121" s="15" t="n">
        <f aca="false">AI121/100</f>
        <v>1.7742433054622</v>
      </c>
      <c r="AK121" s="1" t="n">
        <v>115</v>
      </c>
      <c r="AL121" s="1" t="n">
        <v>88</v>
      </c>
      <c r="AM121" s="0" t="n">
        <v>20</v>
      </c>
      <c r="AN121" s="0" t="n">
        <v>28</v>
      </c>
      <c r="AO121" s="0" t="n">
        <v>1</v>
      </c>
      <c r="AP121" s="38"/>
    </row>
    <row r="122" customFormat="false" ht="15" hidden="false" customHeight="false" outlineLevel="0" collapsed="false">
      <c r="A122" s="7" t="s">
        <v>40</v>
      </c>
      <c r="B122" s="1" t="s">
        <v>41</v>
      </c>
      <c r="C122" s="8" t="n">
        <v>44896</v>
      </c>
      <c r="D122" s="1" t="s">
        <v>262</v>
      </c>
      <c r="E122" s="1" t="s">
        <v>263</v>
      </c>
      <c r="F122" s="1" t="s">
        <v>240</v>
      </c>
      <c r="G122" s="1" t="s">
        <v>61</v>
      </c>
      <c r="H122" s="1" t="s">
        <v>269</v>
      </c>
      <c r="I122" s="1" t="n">
        <v>1</v>
      </c>
      <c r="J122" s="1" t="str">
        <f aca="false">A122&amp;" "&amp;B122&amp;" "&amp;TEXT(C122,"mm/dd/yyyy")&amp;" "&amp;G122</f>
        <v>Quartz L (SMA) 12/01/2022 C6</v>
      </c>
      <c r="K122" s="10" t="n">
        <v>0</v>
      </c>
      <c r="L122" s="10" t="s">
        <v>50</v>
      </c>
      <c r="M122" s="10" t="s">
        <v>50</v>
      </c>
      <c r="N122" s="10" t="s">
        <v>50</v>
      </c>
      <c r="O122" s="10" t="s">
        <v>50</v>
      </c>
      <c r="P122" s="11" t="s">
        <v>50</v>
      </c>
      <c r="Q122" s="11" t="s">
        <v>50</v>
      </c>
      <c r="R122" s="11" t="s">
        <v>50</v>
      </c>
      <c r="S122" s="11" t="s">
        <v>50</v>
      </c>
      <c r="T122" s="11" t="s">
        <v>50</v>
      </c>
      <c r="U122" s="11" t="s">
        <v>50</v>
      </c>
      <c r="V122" s="11" t="s">
        <v>50</v>
      </c>
      <c r="W122" s="11" t="s">
        <v>50</v>
      </c>
      <c r="X122" s="13" t="n">
        <v>0.0263443359677669</v>
      </c>
      <c r="Y122" s="13" t="n">
        <v>3.29226647058824</v>
      </c>
      <c r="Z122" s="13" t="n">
        <v>5.22102975</v>
      </c>
      <c r="AA122" s="13" t="n">
        <v>14.9374647702059</v>
      </c>
      <c r="AB122" s="13" t="n">
        <v>0.199848000000088</v>
      </c>
      <c r="AC122" s="14" t="n">
        <v>0.0999239999999873</v>
      </c>
      <c r="AD122" s="14" t="n">
        <v>0.349734500000068</v>
      </c>
      <c r="AE122" s="14" t="n">
        <v>0.0999239999998736</v>
      </c>
      <c r="AF122" s="14" t="n">
        <v>21.3637538999999</v>
      </c>
      <c r="AG122" s="14" t="n">
        <v>0.0999239999998736</v>
      </c>
      <c r="AH122" s="14" t="n">
        <v>56.75684</v>
      </c>
      <c r="AI122" s="14" t="n">
        <v>286.101889578505</v>
      </c>
      <c r="AJ122" s="15" t="n">
        <f aca="false">AI122/100</f>
        <v>2.86101889578505</v>
      </c>
      <c r="AK122" s="1" t="n">
        <v>115</v>
      </c>
      <c r="AL122" s="1" t="n">
        <v>88</v>
      </c>
      <c r="AM122" s="0" t="n">
        <v>8</v>
      </c>
      <c r="AN122" s="0" t="n">
        <v>96</v>
      </c>
      <c r="AO122" s="0" t="n">
        <v>1</v>
      </c>
      <c r="AP122" s="38"/>
    </row>
    <row r="123" customFormat="false" ht="15" hidden="false" customHeight="false" outlineLevel="0" collapsed="false">
      <c r="A123" s="7" t="s">
        <v>40</v>
      </c>
      <c r="B123" s="1" t="s">
        <v>41</v>
      </c>
      <c r="C123" s="8" t="n">
        <v>44896</v>
      </c>
      <c r="D123" s="1" t="s">
        <v>262</v>
      </c>
      <c r="E123" s="1" t="s">
        <v>263</v>
      </c>
      <c r="F123" s="1" t="s">
        <v>242</v>
      </c>
      <c r="G123" s="1" t="s">
        <v>64</v>
      </c>
      <c r="H123" s="1" t="s">
        <v>270</v>
      </c>
      <c r="I123" s="1" t="n">
        <v>1</v>
      </c>
      <c r="J123" s="1" t="str">
        <f aca="false">A123&amp;" "&amp;B123&amp;" "&amp;TEXT(C123,"mm/dd/yyyy")&amp;" "&amp;G123</f>
        <v>Quartz L (SMA) 12/01/2022 C7</v>
      </c>
      <c r="K123" s="10" t="n">
        <v>0.0124871108334644</v>
      </c>
      <c r="L123" s="10" t="n">
        <v>5.3450911875</v>
      </c>
      <c r="M123" s="10" t="n">
        <v>53.8865310666667</v>
      </c>
      <c r="N123" s="10" t="n">
        <v>148.082360462163</v>
      </c>
      <c r="O123" s="10" t="n">
        <v>0.0999630000000025</v>
      </c>
      <c r="P123" s="11" t="n">
        <v>0.0999629999998888</v>
      </c>
      <c r="Q123" s="11" t="n">
        <v>0.174934499999949</v>
      </c>
      <c r="R123" s="11" t="n">
        <v>0.099962000000005</v>
      </c>
      <c r="S123" s="11" t="n">
        <v>291.391117</v>
      </c>
      <c r="T123" s="11" t="n">
        <v>0.0999619999999482</v>
      </c>
      <c r="U123" s="11" t="n">
        <v>515.407409</v>
      </c>
      <c r="V123" s="11" t="n">
        <v>274.804032716377</v>
      </c>
      <c r="W123" s="12" t="n">
        <f aca="false">V123/100</f>
        <v>2.74804032716377</v>
      </c>
      <c r="X123" s="13" t="n">
        <v>0.0108476677514334</v>
      </c>
      <c r="Y123" s="13" t="n">
        <v>4.71358028571429</v>
      </c>
      <c r="Z123" s="13" t="n">
        <v>19.7516468333333</v>
      </c>
      <c r="AA123" s="13" t="n">
        <v>46.9235196148306</v>
      </c>
      <c r="AB123" s="13" t="n">
        <v>0.0999240000001009</v>
      </c>
      <c r="AC123" s="14" t="n">
        <v>0.0999239999998736</v>
      </c>
      <c r="AD123" s="14" t="n">
        <v>2.59802500000001</v>
      </c>
      <c r="AE123" s="14" t="n">
        <v>0.0999239999998736</v>
      </c>
      <c r="AF123" s="14" t="n">
        <v>104.2207465</v>
      </c>
      <c r="AG123" s="14" t="n">
        <v>0.0999239999998736</v>
      </c>
      <c r="AH123" s="14" t="n">
        <v>115.51216</v>
      </c>
      <c r="AI123" s="14" t="n">
        <v>237.567631756363</v>
      </c>
      <c r="AJ123" s="15" t="n">
        <f aca="false">AI123/100</f>
        <v>2.37567631756363</v>
      </c>
      <c r="AK123" s="1" t="n">
        <v>115</v>
      </c>
      <c r="AL123" s="1" t="n">
        <v>88</v>
      </c>
      <c r="AM123" s="0" t="n">
        <v>48</v>
      </c>
      <c r="AN123" s="0" t="n">
        <v>99</v>
      </c>
      <c r="AO123" s="0" t="n">
        <v>1</v>
      </c>
      <c r="AP123" s="38"/>
    </row>
    <row r="124" customFormat="false" ht="15" hidden="false" customHeight="false" outlineLevel="0" collapsed="false">
      <c r="A124" s="7" t="s">
        <v>40</v>
      </c>
      <c r="B124" s="1" t="s">
        <v>41</v>
      </c>
      <c r="C124" s="8" t="n">
        <v>44896</v>
      </c>
      <c r="D124" s="1" t="s">
        <v>262</v>
      </c>
      <c r="E124" s="1" t="s">
        <v>263</v>
      </c>
      <c r="F124" s="1" t="s">
        <v>271</v>
      </c>
      <c r="G124" s="1" t="s">
        <v>67</v>
      </c>
      <c r="H124" s="16" t="s">
        <v>272</v>
      </c>
      <c r="I124" s="16" t="n">
        <v>1</v>
      </c>
      <c r="J124" s="1" t="str">
        <f aca="false">A124&amp;" "&amp;B124&amp;" "&amp;TEXT(C124,"mm/dd/yyyy")&amp;" "&amp;G124</f>
        <v>Quartz L (SMA) 12/01/2022 C8</v>
      </c>
      <c r="K124" s="10" t="n">
        <v>0</v>
      </c>
      <c r="L124" s="10" t="s">
        <v>50</v>
      </c>
      <c r="M124" s="10" t="s">
        <v>50</v>
      </c>
      <c r="N124" s="10" t="s">
        <v>50</v>
      </c>
      <c r="O124" s="10" t="s">
        <v>50</v>
      </c>
      <c r="P124" s="11" t="s">
        <v>50</v>
      </c>
      <c r="Q124" s="11" t="s">
        <v>50</v>
      </c>
      <c r="R124" s="11" t="s">
        <v>50</v>
      </c>
      <c r="S124" s="11" t="s">
        <v>50</v>
      </c>
      <c r="T124" s="11" t="s">
        <v>50</v>
      </c>
      <c r="U124" s="11" t="s">
        <v>50</v>
      </c>
      <c r="V124" s="11" t="s">
        <v>50</v>
      </c>
      <c r="W124" s="11" t="s">
        <v>50</v>
      </c>
      <c r="X124" s="13" t="n">
        <v>0.0495893382922672</v>
      </c>
      <c r="Y124" s="13" t="n">
        <v>3.34334090625</v>
      </c>
      <c r="Z124" s="13" t="n">
        <v>20.6713774516129</v>
      </c>
      <c r="AA124" s="13" t="n">
        <v>24.5133889581967</v>
      </c>
      <c r="AB124" s="13" t="n">
        <v>10.691869</v>
      </c>
      <c r="AC124" s="14" t="n">
        <v>0.699468000000138</v>
      </c>
      <c r="AD124" s="14" t="n">
        <v>39.3450799999999</v>
      </c>
      <c r="AE124" s="14" t="n">
        <v>0.299771999999985</v>
      </c>
      <c r="AF124" s="14" t="n">
        <v>55.3379186</v>
      </c>
      <c r="AG124" s="14" t="n">
        <v>0.0999239999998736</v>
      </c>
      <c r="AH124" s="14" t="n">
        <v>90.9308520000002</v>
      </c>
      <c r="AI124" s="14" t="n">
        <v>118.586141710087</v>
      </c>
      <c r="AJ124" s="15" t="n">
        <f aca="false">AI124/100</f>
        <v>1.18586141710087</v>
      </c>
      <c r="AK124" s="1" t="n">
        <v>115</v>
      </c>
      <c r="AL124" s="1" t="n">
        <v>88</v>
      </c>
      <c r="AM124" s="0" t="n">
        <v>22</v>
      </c>
      <c r="AN124" s="0" t="n">
        <v>83</v>
      </c>
      <c r="AO124" s="0" t="n">
        <v>1</v>
      </c>
      <c r="AP124" s="38"/>
    </row>
    <row r="125" customFormat="false" ht="15" hidden="false" customHeight="false" outlineLevel="0" collapsed="false">
      <c r="A125" s="7" t="s">
        <v>40</v>
      </c>
      <c r="B125" s="1" t="s">
        <v>41</v>
      </c>
      <c r="C125" s="8" t="n">
        <v>44896</v>
      </c>
      <c r="D125" s="1" t="s">
        <v>262</v>
      </c>
      <c r="E125" s="1" t="s">
        <v>263</v>
      </c>
      <c r="F125" s="1" t="s">
        <v>273</v>
      </c>
      <c r="G125" s="1" t="s">
        <v>70</v>
      </c>
      <c r="H125" s="1" t="s">
        <v>274</v>
      </c>
      <c r="I125" s="1" t="n">
        <v>1</v>
      </c>
      <c r="J125" s="1" t="str">
        <f aca="false">A125&amp;" "&amp;B125&amp;" "&amp;TEXT(C125,"mm/dd/yyyy")&amp;" "&amp;G125</f>
        <v>Quartz L (SMA) 12/01/2022 C9</v>
      </c>
      <c r="K125" s="10" t="n">
        <v>0.050728887760949</v>
      </c>
      <c r="L125" s="10" t="n">
        <v>3.44755209230769</v>
      </c>
      <c r="M125" s="10" t="n">
        <v>19.742622828125</v>
      </c>
      <c r="N125" s="10" t="n">
        <v>30.8540267907447</v>
      </c>
      <c r="O125" s="10" t="n">
        <v>4.34837550000003</v>
      </c>
      <c r="P125" s="11" t="n">
        <v>0.79970099999999</v>
      </c>
      <c r="Q125" s="11" t="n">
        <v>25.1406059999999</v>
      </c>
      <c r="R125" s="11" t="n">
        <v>0.189928800000018</v>
      </c>
      <c r="S125" s="11" t="n">
        <v>65.4955262</v>
      </c>
      <c r="T125" s="11" t="n">
        <v>0.099962000000005</v>
      </c>
      <c r="U125" s="11" t="n">
        <v>139.847744</v>
      </c>
      <c r="V125" s="11" t="n">
        <v>156.281295850876</v>
      </c>
      <c r="W125" s="12" t="n">
        <f aca="false">V125/100</f>
        <v>1.56281295850876</v>
      </c>
      <c r="X125" s="13" t="n">
        <v>0.0139470013947001</v>
      </c>
      <c r="Y125" s="13" t="n">
        <v>3.16266188888889</v>
      </c>
      <c r="Z125" s="13" t="n">
        <v>54.3087015</v>
      </c>
      <c r="AA125" s="13" t="n">
        <v>71.4293668796473</v>
      </c>
      <c r="AB125" s="13" t="n">
        <v>10.691869</v>
      </c>
      <c r="AC125" s="14" t="n">
        <v>3.74715100000003</v>
      </c>
      <c r="AD125" s="14" t="n">
        <v>107.2184665</v>
      </c>
      <c r="AE125" s="14" t="n">
        <v>1.96850310000004</v>
      </c>
      <c r="AF125" s="14" t="n">
        <v>165.1743954</v>
      </c>
      <c r="AG125" s="14" t="n">
        <v>1.39893600000005</v>
      </c>
      <c r="AH125" s="14" t="n">
        <v>189.755703</v>
      </c>
      <c r="AI125" s="14" t="n">
        <v>131.524718703958</v>
      </c>
      <c r="AJ125" s="15" t="n">
        <f aca="false">AI125/100</f>
        <v>1.31524718703958</v>
      </c>
      <c r="AK125" s="1" t="n">
        <v>115</v>
      </c>
      <c r="AL125" s="1" t="n">
        <v>88</v>
      </c>
      <c r="AM125" s="0" t="n">
        <v>2</v>
      </c>
      <c r="AN125" s="0" t="n">
        <v>71</v>
      </c>
      <c r="AO125" s="0" t="n">
        <v>1</v>
      </c>
      <c r="AP125" s="38"/>
    </row>
    <row r="126" customFormat="false" ht="15" hidden="false" customHeight="false" outlineLevel="0" collapsed="false">
      <c r="A126" s="7" t="s">
        <v>40</v>
      </c>
      <c r="B126" s="1" t="s">
        <v>41</v>
      </c>
      <c r="C126" s="8" t="n">
        <v>44896</v>
      </c>
      <c r="D126" s="1" t="s">
        <v>262</v>
      </c>
      <c r="E126" s="1" t="s">
        <v>263</v>
      </c>
      <c r="F126" s="1" t="s">
        <v>75</v>
      </c>
      <c r="G126" s="1" t="s">
        <v>54</v>
      </c>
      <c r="H126" s="1" t="s">
        <v>275</v>
      </c>
      <c r="I126" s="1" t="n">
        <v>1</v>
      </c>
      <c r="J126" s="1" t="str">
        <f aca="false">A126&amp;" "&amp;B126&amp;" "&amp;TEXT(C126,"mm/dd/yyyy")&amp;" "&amp;G126</f>
        <v>Quartz L (SMA) 12/01/2022 C10</v>
      </c>
      <c r="K126" s="10" t="n">
        <v>0.105359997657356</v>
      </c>
      <c r="L126" s="10" t="n">
        <v>3.8210261037037</v>
      </c>
      <c r="M126" s="10" t="n">
        <v>9.18984964179104</v>
      </c>
      <c r="N126" s="10" t="n">
        <v>15.3434170613912</v>
      </c>
      <c r="O126" s="10" t="n">
        <v>0.999626999999986</v>
      </c>
      <c r="P126" s="11" t="n">
        <v>0.0999630000000025</v>
      </c>
      <c r="Q126" s="11" t="n">
        <v>14.694509</v>
      </c>
      <c r="R126" s="11" t="n">
        <v>0.0999630000000018</v>
      </c>
      <c r="S126" s="11" t="n">
        <v>31.8680918</v>
      </c>
      <c r="T126" s="11" t="n">
        <v>0.0999619999999482</v>
      </c>
      <c r="U126" s="11" t="n">
        <v>72.472919</v>
      </c>
      <c r="V126" s="11" t="n">
        <v>166.960479871364</v>
      </c>
      <c r="W126" s="12" t="n">
        <f aca="false">V126/100</f>
        <v>1.66960479871364</v>
      </c>
      <c r="X126" s="13" t="n">
        <v>0.0511390051139005</v>
      </c>
      <c r="Y126" s="13" t="n">
        <v>3.44306712121212</v>
      </c>
      <c r="Z126" s="13" t="n">
        <v>17.54290965625</v>
      </c>
      <c r="AA126" s="13" t="n">
        <v>25.3449754983631</v>
      </c>
      <c r="AB126" s="13" t="n">
        <v>5.3459345</v>
      </c>
      <c r="AC126" s="14" t="n">
        <v>0.799392000000012</v>
      </c>
      <c r="AD126" s="14" t="n">
        <v>25.3806999999999</v>
      </c>
      <c r="AE126" s="14" t="n">
        <v>0.0999239999998736</v>
      </c>
      <c r="AF126" s="14" t="n">
        <v>55.1980253</v>
      </c>
      <c r="AG126" s="14" t="n">
        <v>0.0999239999998736</v>
      </c>
      <c r="AH126" s="14" t="n">
        <v>96.526597</v>
      </c>
      <c r="AI126" s="14" t="n">
        <v>144.474183559017</v>
      </c>
      <c r="AJ126" s="15" t="n">
        <f aca="false">AI126/100</f>
        <v>1.44474183559017</v>
      </c>
      <c r="AK126" s="1" t="n">
        <v>115</v>
      </c>
      <c r="AL126" s="1" t="n">
        <v>88</v>
      </c>
      <c r="AM126" s="0" t="n">
        <v>163</v>
      </c>
      <c r="AN126" s="0" t="n">
        <v>105</v>
      </c>
      <c r="AO126" s="0" t="n">
        <v>1</v>
      </c>
      <c r="AP126" s="38"/>
    </row>
    <row r="127" customFormat="false" ht="15" hidden="false" customHeight="false" outlineLevel="0" collapsed="false">
      <c r="A127" s="7" t="s">
        <v>40</v>
      </c>
      <c r="B127" s="1" t="s">
        <v>41</v>
      </c>
      <c r="C127" s="8" t="n">
        <v>44896</v>
      </c>
      <c r="D127" s="1" t="s">
        <v>262</v>
      </c>
      <c r="E127" s="1" t="s">
        <v>263</v>
      </c>
      <c r="F127" s="1" t="s">
        <v>85</v>
      </c>
      <c r="G127" s="1" t="s">
        <v>75</v>
      </c>
      <c r="H127" s="16" t="s">
        <v>276</v>
      </c>
      <c r="I127" s="16" t="n">
        <v>1</v>
      </c>
      <c r="J127" s="1" t="str">
        <f aca="false">A127&amp;" "&amp;B127&amp;" "&amp;TEXT(C127,"mm/dd/yyyy")&amp;" "&amp;G127</f>
        <v>Quartz L (SMA) 12/01/2022 C11</v>
      </c>
      <c r="K127" s="10" t="n">
        <v>0.12799288604301</v>
      </c>
      <c r="L127" s="10" t="n">
        <v>6.66974349390244</v>
      </c>
      <c r="M127" s="10" t="n">
        <v>7.78666093865031</v>
      </c>
      <c r="N127" s="10" t="n">
        <v>16.1468878070203</v>
      </c>
      <c r="O127" s="10" t="n">
        <v>0.0999630000000025</v>
      </c>
      <c r="P127" s="11" t="n">
        <v>0.0999629999999954</v>
      </c>
      <c r="Q127" s="11" t="n">
        <v>6.07273099999999</v>
      </c>
      <c r="R127" s="11" t="n">
        <v>0.099962000000005</v>
      </c>
      <c r="S127" s="11" t="n">
        <v>29.808862</v>
      </c>
      <c r="T127" s="11" t="n">
        <v>0.0999619999999482</v>
      </c>
      <c r="U127" s="11" t="n">
        <v>100.862312</v>
      </c>
      <c r="V127" s="11" t="n">
        <v>207.366006228327</v>
      </c>
      <c r="W127" s="12" t="n">
        <f aca="false">V127/100</f>
        <v>2.07366006228327</v>
      </c>
      <c r="X127" s="13" t="n">
        <v>0.212304354563769</v>
      </c>
      <c r="Y127" s="13" t="n">
        <v>6.25749260583942</v>
      </c>
      <c r="Z127" s="13" t="n">
        <v>4.61707722794118</v>
      </c>
      <c r="AA127" s="13" t="n">
        <v>9.92472067405496</v>
      </c>
      <c r="AB127" s="13" t="n">
        <v>0.0999240000001009</v>
      </c>
      <c r="AC127" s="14" t="n">
        <v>0.0999239999998736</v>
      </c>
      <c r="AD127" s="14" t="n">
        <v>2.79787299999998</v>
      </c>
      <c r="AE127" s="14" t="n">
        <v>0.0999239999998736</v>
      </c>
      <c r="AF127" s="14" t="n">
        <v>16.587386</v>
      </c>
      <c r="AG127" s="14" t="n">
        <v>0.0999239999998736</v>
      </c>
      <c r="AH127" s="14" t="n">
        <v>59.5547120000001</v>
      </c>
      <c r="AI127" s="14" t="n">
        <v>214.956782918716</v>
      </c>
      <c r="AJ127" s="15" t="n">
        <f aca="false">AI127/100</f>
        <v>2.14956782918716</v>
      </c>
      <c r="AK127" s="1" t="n">
        <v>115</v>
      </c>
      <c r="AL127" s="1" t="n">
        <v>88</v>
      </c>
      <c r="AM127" s="0" t="n">
        <v>72</v>
      </c>
      <c r="AN127" s="0" t="n">
        <v>135</v>
      </c>
      <c r="AO127" s="0" t="n">
        <v>1</v>
      </c>
      <c r="AP127" s="38"/>
    </row>
    <row r="128" customFormat="false" ht="15" hidden="false" customHeight="false" outlineLevel="0" collapsed="false">
      <c r="A128" s="7" t="s">
        <v>40</v>
      </c>
      <c r="B128" s="1" t="s">
        <v>41</v>
      </c>
      <c r="C128" s="8" t="n">
        <v>44896</v>
      </c>
      <c r="D128" s="1" t="s">
        <v>262</v>
      </c>
      <c r="E128" s="1" t="s">
        <v>263</v>
      </c>
      <c r="F128" s="1" t="s">
        <v>88</v>
      </c>
      <c r="G128" s="1" t="s">
        <v>57</v>
      </c>
      <c r="H128" s="16" t="s">
        <v>277</v>
      </c>
      <c r="I128" s="16" t="n">
        <v>1</v>
      </c>
      <c r="J128" s="1" t="str">
        <f aca="false">A128&amp;" "&amp;B128&amp;" "&amp;TEXT(C128,"mm/dd/yyyy")&amp;" "&amp;G128</f>
        <v>Quartz L (SMA) 12/01/2022 C12</v>
      </c>
      <c r="K128" s="10" t="n">
        <v>0.0452657767713083</v>
      </c>
      <c r="L128" s="10" t="n">
        <v>3.67222977586207</v>
      </c>
      <c r="M128" s="10" t="n">
        <v>20.3432755964912</v>
      </c>
      <c r="N128" s="10" t="n">
        <v>32.1931892067158</v>
      </c>
      <c r="O128" s="10" t="n">
        <v>0.199925000000007</v>
      </c>
      <c r="P128" s="11" t="n">
        <v>0.0999630000000025</v>
      </c>
      <c r="Q128" s="11" t="n">
        <v>38.91046025</v>
      </c>
      <c r="R128" s="11" t="n">
        <v>0.099962000000005</v>
      </c>
      <c r="S128" s="11" t="n">
        <v>68.7543087999992</v>
      </c>
      <c r="T128" s="11" t="n">
        <v>0.099962000000005</v>
      </c>
      <c r="U128" s="11" t="n">
        <v>108.659397</v>
      </c>
      <c r="V128" s="11" t="n">
        <v>158.249781624491</v>
      </c>
      <c r="W128" s="12" t="n">
        <f aca="false">V128/100</f>
        <v>1.58249781624491</v>
      </c>
      <c r="X128" s="13" t="n">
        <v>0.0449403378273671</v>
      </c>
      <c r="Y128" s="13" t="n">
        <v>3.58974375862069</v>
      </c>
      <c r="Z128" s="13" t="n">
        <v>19.9562530357143</v>
      </c>
      <c r="AA128" s="13" t="n">
        <v>25.0389640478518</v>
      </c>
      <c r="AB128" s="13" t="n">
        <v>12.640388</v>
      </c>
      <c r="AC128" s="14" t="n">
        <v>0.199847999999975</v>
      </c>
      <c r="AD128" s="14" t="n">
        <v>30.776596</v>
      </c>
      <c r="AE128" s="14" t="n">
        <v>0.0999240000001009</v>
      </c>
      <c r="AF128" s="14" t="n">
        <v>58.3356393</v>
      </c>
      <c r="AG128" s="14" t="n">
        <v>0.0999239999998736</v>
      </c>
      <c r="AH128" s="14" t="n">
        <v>94.7279649999998</v>
      </c>
      <c r="AI128" s="14" t="n">
        <v>125.469265212469</v>
      </c>
      <c r="AJ128" s="15" t="n">
        <f aca="false">AI128/100</f>
        <v>1.25469265212469</v>
      </c>
      <c r="AK128" s="1" t="n">
        <v>115</v>
      </c>
      <c r="AL128" s="1" t="n">
        <v>88</v>
      </c>
      <c r="AM128" s="0" t="n">
        <v>72</v>
      </c>
      <c r="AN128" s="0" t="n">
        <v>147</v>
      </c>
      <c r="AO128" s="0" t="n">
        <v>1</v>
      </c>
      <c r="AP128" s="38"/>
    </row>
    <row r="129" customFormat="false" ht="15.75" hidden="false" customHeight="false" outlineLevel="0" collapsed="false">
      <c r="A129" s="17" t="s">
        <v>40</v>
      </c>
      <c r="B129" s="18" t="s">
        <v>41</v>
      </c>
      <c r="C129" s="8" t="n">
        <v>44896</v>
      </c>
      <c r="D129" s="18" t="s">
        <v>262</v>
      </c>
      <c r="E129" s="1" t="s">
        <v>263</v>
      </c>
      <c r="F129" s="18" t="s">
        <v>99</v>
      </c>
      <c r="G129" s="18" t="s">
        <v>80</v>
      </c>
      <c r="H129" s="36" t="s">
        <v>278</v>
      </c>
      <c r="I129" s="36" t="n">
        <v>1</v>
      </c>
      <c r="J129" s="18" t="str">
        <f aca="false">A129&amp;" "&amp;B129&amp;" "&amp;TEXT(C129,"mm/dd/yyyy")&amp;" "&amp;G129</f>
        <v>Quartz L (SMA) 12/01/2022 C13</v>
      </c>
      <c r="K129" s="21" t="n">
        <v>0.00624355541673218</v>
      </c>
      <c r="L129" s="21" t="n">
        <v>4.68808275</v>
      </c>
      <c r="M129" s="21" t="n">
        <v>77.3139674285714</v>
      </c>
      <c r="N129" s="21" t="n">
        <v>92.5079070748246</v>
      </c>
      <c r="O129" s="21" t="n">
        <v>28.6892790000001</v>
      </c>
      <c r="P129" s="22" t="n">
        <v>0.724729499999995</v>
      </c>
      <c r="Q129" s="22" t="n">
        <v>176.9338855</v>
      </c>
      <c r="R129" s="22" t="n">
        <v>0.0999622000000045</v>
      </c>
      <c r="S129" s="22" t="n">
        <v>201.4447268</v>
      </c>
      <c r="T129" s="22" t="n">
        <v>0.099962000000005</v>
      </c>
      <c r="U129" s="22" t="n">
        <v>201.824585</v>
      </c>
      <c r="V129" s="22" t="n">
        <v>119.65225709092</v>
      </c>
      <c r="W129" s="23" t="n">
        <f aca="false">V129/100</f>
        <v>1.1965225709092</v>
      </c>
      <c r="X129" s="24" t="n">
        <v>0.0154966682163335</v>
      </c>
      <c r="Y129" s="24" t="n">
        <v>4.281704</v>
      </c>
      <c r="Z129" s="24" t="n">
        <v>52.7820846666667</v>
      </c>
      <c r="AA129" s="24" t="n">
        <v>72.5996748269532</v>
      </c>
      <c r="AB129" s="24" t="n">
        <v>18.1861710000001</v>
      </c>
      <c r="AC129" s="25" t="n">
        <v>0.0999240000000441</v>
      </c>
      <c r="AD129" s="25" t="n">
        <v>91.3055674999999</v>
      </c>
      <c r="AE129" s="25" t="n">
        <v>0.0999239999998736</v>
      </c>
      <c r="AF129" s="25" t="n">
        <v>168.7516748</v>
      </c>
      <c r="AG129" s="25" t="n">
        <v>0.0999239999998736</v>
      </c>
      <c r="AH129" s="25" t="n">
        <v>215.436174</v>
      </c>
      <c r="AI129" s="25" t="n">
        <v>137.54605428232</v>
      </c>
      <c r="AJ129" s="26" t="n">
        <f aca="false">AI129/100</f>
        <v>1.3754605428232</v>
      </c>
      <c r="AK129" s="18" t="n">
        <v>115</v>
      </c>
      <c r="AL129" s="18" t="n">
        <v>88</v>
      </c>
      <c r="AM129" s="27" t="n">
        <v>175</v>
      </c>
      <c r="AN129" s="27" t="n">
        <v>150</v>
      </c>
      <c r="AO129" s="27" t="n">
        <v>1</v>
      </c>
      <c r="AP129" s="38"/>
    </row>
    <row r="130" customFormat="false" ht="15" hidden="false" customHeight="false" outlineLevel="0" collapsed="false">
      <c r="A130" s="28" t="s">
        <v>40</v>
      </c>
      <c r="B130" s="29" t="s">
        <v>41</v>
      </c>
      <c r="C130" s="30" t="n">
        <v>44897</v>
      </c>
      <c r="D130" s="29" t="s">
        <v>279</v>
      </c>
      <c r="E130" s="29" t="s">
        <v>280</v>
      </c>
      <c r="F130" s="29" t="s">
        <v>44</v>
      </c>
      <c r="G130" s="29" t="s">
        <v>45</v>
      </c>
      <c r="H130" s="16" t="s">
        <v>268</v>
      </c>
      <c r="I130" s="16" t="n">
        <v>2</v>
      </c>
      <c r="J130" s="1" t="str">
        <f aca="false">A130&amp;" "&amp;B130&amp;" "&amp;TEXT(C130,"mm/dd/yyyy")&amp;" "&amp;G130</f>
        <v>Quartz L (SMA) 12/02/2022 C1</v>
      </c>
      <c r="K130" s="32" t="n">
        <v>0.026386361294218</v>
      </c>
      <c r="L130" s="32" t="n">
        <v>3.56529065625</v>
      </c>
      <c r="M130" s="32" t="n">
        <v>34.0550420645161</v>
      </c>
      <c r="N130" s="32" t="n">
        <v>82.7086725009678</v>
      </c>
      <c r="O130" s="32" t="n">
        <v>0.299889000000007</v>
      </c>
      <c r="P130" s="11" t="n">
        <v>0.199925000000007</v>
      </c>
      <c r="Q130" s="11" t="n">
        <v>16.7437555</v>
      </c>
      <c r="R130" s="11" t="n">
        <v>0.099962999999957</v>
      </c>
      <c r="S130" s="11" t="n">
        <v>100.9823416</v>
      </c>
      <c r="T130" s="11" t="n">
        <v>0.099962000000005</v>
      </c>
      <c r="U130" s="11" t="n">
        <v>374.66028</v>
      </c>
      <c r="V130" s="11" t="n">
        <v>242.867626897301</v>
      </c>
      <c r="W130" s="12" t="n">
        <f aca="false">V130/100</f>
        <v>2.42867626897301</v>
      </c>
      <c r="X130" s="33" t="n">
        <v>0.0213857998289136</v>
      </c>
      <c r="Y130" s="33" t="n">
        <v>3.8235378</v>
      </c>
      <c r="Z130" s="33" t="n">
        <v>43.3480969285714</v>
      </c>
      <c r="AA130" s="33" t="n">
        <v>72.861013501276</v>
      </c>
      <c r="AB130" s="33" t="n">
        <v>0.499813500000073</v>
      </c>
      <c r="AC130" s="14" t="n">
        <v>0.29988800000001</v>
      </c>
      <c r="AD130" s="14" t="n">
        <v>72.972747</v>
      </c>
      <c r="AE130" s="14" t="n">
        <v>0.0999629999998888</v>
      </c>
      <c r="AF130" s="14" t="n">
        <v>138.0084591</v>
      </c>
      <c r="AG130" s="14" t="n">
        <v>0.0999629999998888</v>
      </c>
      <c r="AH130" s="14" t="n">
        <v>240.210291</v>
      </c>
      <c r="AI130" s="14" t="n">
        <v>168.083534604381</v>
      </c>
      <c r="AJ130" s="15" t="n">
        <f aca="false">AI130/100</f>
        <v>1.68083534604381</v>
      </c>
      <c r="AK130" s="1" t="n">
        <v>102</v>
      </c>
      <c r="AL130" s="1" t="n">
        <v>60</v>
      </c>
      <c r="AM130" s="34" t="n">
        <v>43</v>
      </c>
      <c r="AN130" s="34" t="n">
        <v>38</v>
      </c>
      <c r="AO130" s="34" t="n">
        <v>1</v>
      </c>
    </row>
    <row r="131" customFormat="false" ht="15" hidden="false" customHeight="false" outlineLevel="0" collapsed="false">
      <c r="A131" s="7" t="s">
        <v>40</v>
      </c>
      <c r="B131" s="1" t="s">
        <v>41</v>
      </c>
      <c r="C131" s="8" t="n">
        <v>44897</v>
      </c>
      <c r="D131" s="1" t="s">
        <v>279</v>
      </c>
      <c r="E131" s="1" t="s">
        <v>280</v>
      </c>
      <c r="F131" s="1" t="s">
        <v>47</v>
      </c>
      <c r="G131" s="1" t="s">
        <v>48</v>
      </c>
      <c r="H131" s="1" t="s">
        <v>281</v>
      </c>
      <c r="I131" s="1" t="n">
        <v>1</v>
      </c>
      <c r="J131" s="1" t="str">
        <f aca="false">A131&amp;" "&amp;B131&amp;" "&amp;TEXT(C131,"mm/dd/yyyy")&amp;" "&amp;G131</f>
        <v>Quartz L (SMA) 12/02/2022 C2</v>
      </c>
      <c r="K131" s="10" t="n">
        <v>0.00329829516177725</v>
      </c>
      <c r="L131" s="10" t="n">
        <v>3.217706</v>
      </c>
      <c r="M131" s="10" t="n">
        <v>300.321336666667</v>
      </c>
      <c r="N131" s="10" t="n">
        <v>516.021563043842</v>
      </c>
      <c r="O131" s="10" t="n">
        <v>4.69824799999992</v>
      </c>
      <c r="P131" s="11" t="n">
        <v>1.24953425000007</v>
      </c>
      <c r="Q131" s="11" t="n">
        <v>673.29891125</v>
      </c>
      <c r="R131" s="11" t="n">
        <v>0.0999630000001162</v>
      </c>
      <c r="S131" s="11" t="n">
        <v>896.165799</v>
      </c>
      <c r="T131" s="11" t="n">
        <v>0.0999630000001162</v>
      </c>
      <c r="U131" s="11" t="n">
        <v>896.165799</v>
      </c>
      <c r="V131" s="11" t="n">
        <v>171.82314409335</v>
      </c>
      <c r="W131" s="12" t="n">
        <f aca="false">V131/100</f>
        <v>1.7182314409335</v>
      </c>
      <c r="X131" s="13" t="n">
        <v>0.0285143997718848</v>
      </c>
      <c r="Y131" s="13" t="n">
        <v>3.6011288</v>
      </c>
      <c r="Z131" s="13" t="n">
        <v>30.5517480526316</v>
      </c>
      <c r="AA131" s="13" t="n">
        <v>38.653570438663</v>
      </c>
      <c r="AB131" s="13" t="n">
        <v>13.49496</v>
      </c>
      <c r="AC131" s="14" t="n">
        <v>0.524803499999962</v>
      </c>
      <c r="AD131" s="14" t="n">
        <v>59.6027405000001</v>
      </c>
      <c r="AE131" s="14" t="n">
        <v>0.0999624000000495</v>
      </c>
      <c r="AF131" s="14" t="n">
        <v>95.9241768000002</v>
      </c>
      <c r="AG131" s="14" t="n">
        <v>0.099962000000005</v>
      </c>
      <c r="AH131" s="14" t="n">
        <v>114.65718</v>
      </c>
      <c r="AI131" s="14" t="n">
        <v>126.518359512766</v>
      </c>
      <c r="AJ131" s="15" t="n">
        <f aca="false">AI131/100</f>
        <v>1.26518359512766</v>
      </c>
      <c r="AK131" s="1" t="n">
        <v>102</v>
      </c>
      <c r="AL131" s="1" t="n">
        <v>60</v>
      </c>
      <c r="AM131" s="0" t="n">
        <v>35</v>
      </c>
      <c r="AN131" s="0" t="n">
        <v>60</v>
      </c>
      <c r="AO131" s="0" t="n">
        <v>1</v>
      </c>
    </row>
    <row r="132" customFormat="false" ht="15" hidden="false" customHeight="false" outlineLevel="0" collapsed="false">
      <c r="A132" s="7" t="s">
        <v>40</v>
      </c>
      <c r="B132" s="1" t="s">
        <v>41</v>
      </c>
      <c r="C132" s="8" t="n">
        <v>44897</v>
      </c>
      <c r="D132" s="1" t="s">
        <v>279</v>
      </c>
      <c r="E132" s="1" t="s">
        <v>280</v>
      </c>
      <c r="F132" s="1" t="s">
        <v>267</v>
      </c>
      <c r="G132" s="1" t="s">
        <v>52</v>
      </c>
      <c r="H132" s="16" t="s">
        <v>266</v>
      </c>
      <c r="I132" s="16" t="n">
        <v>2</v>
      </c>
      <c r="J132" s="1" t="str">
        <f aca="false">A132&amp;" "&amp;B132&amp;" "&amp;TEXT(C132,"mm/dd/yyyy")&amp;" "&amp;G132</f>
        <v>Quartz L (SMA) 12/02/2022 C3</v>
      </c>
      <c r="K132" s="10" t="n">
        <v>0.404865731108158</v>
      </c>
      <c r="L132" s="10" t="n">
        <v>6.85795089002037</v>
      </c>
      <c r="M132" s="10" t="n">
        <v>2.46520311836735</v>
      </c>
      <c r="N132" s="10" t="n">
        <v>4.41891606502701</v>
      </c>
      <c r="O132" s="10" t="n">
        <v>0.249907000000029</v>
      </c>
      <c r="P132" s="11" t="n">
        <v>0.0999630000000025</v>
      </c>
      <c r="Q132" s="11" t="n">
        <v>2.89891899999998</v>
      </c>
      <c r="R132" s="11" t="n">
        <v>0.099962000000005</v>
      </c>
      <c r="S132" s="11" t="n">
        <v>7.997018</v>
      </c>
      <c r="T132" s="11" t="n">
        <v>0.0999619999999482</v>
      </c>
      <c r="U132" s="11" t="n">
        <v>25.69042</v>
      </c>
      <c r="V132" s="11" t="n">
        <v>179.251601302272</v>
      </c>
      <c r="W132" s="12" t="n">
        <f aca="false">V132/100</f>
        <v>1.79251601302272</v>
      </c>
      <c r="X132" s="13" t="n">
        <v>0.392072996863416</v>
      </c>
      <c r="Y132" s="13" t="n">
        <v>5.88813989454545</v>
      </c>
      <c r="Z132" s="13" t="n">
        <v>2.54467010583942</v>
      </c>
      <c r="AA132" s="13" t="n">
        <v>3.62496418645117</v>
      </c>
      <c r="AB132" s="13" t="n">
        <v>1.09958950000009</v>
      </c>
      <c r="AC132" s="14" t="n">
        <v>0.0999630000001162</v>
      </c>
      <c r="AD132" s="14" t="n">
        <v>3.39872999999989</v>
      </c>
      <c r="AE132" s="14" t="n">
        <v>0.099962000000005</v>
      </c>
      <c r="AF132" s="14" t="n">
        <v>7.95702849999993</v>
      </c>
      <c r="AG132" s="14" t="n">
        <v>0.0999619999997776</v>
      </c>
      <c r="AH132" s="14" t="n">
        <v>23.491227</v>
      </c>
      <c r="AI132" s="14" t="n">
        <v>142.453207515298</v>
      </c>
      <c r="AJ132" s="15" t="n">
        <f aca="false">AI132/100</f>
        <v>1.42453207515298</v>
      </c>
      <c r="AK132" s="1" t="n">
        <v>102</v>
      </c>
      <c r="AL132" s="1" t="n">
        <v>60</v>
      </c>
      <c r="AM132" s="0" t="n">
        <v>67</v>
      </c>
      <c r="AN132" s="0" t="n">
        <v>68</v>
      </c>
      <c r="AO132" s="0" t="n">
        <v>1</v>
      </c>
    </row>
    <row r="133" customFormat="false" ht="15" hidden="false" customHeight="false" outlineLevel="0" collapsed="false">
      <c r="A133" s="7" t="s">
        <v>40</v>
      </c>
      <c r="B133" s="1" t="s">
        <v>41</v>
      </c>
      <c r="C133" s="8" t="n">
        <v>44897</v>
      </c>
      <c r="D133" s="1" t="s">
        <v>279</v>
      </c>
      <c r="E133" s="1" t="s">
        <v>280</v>
      </c>
      <c r="F133" s="1" t="s">
        <v>282</v>
      </c>
      <c r="G133" s="1" t="s">
        <v>55</v>
      </c>
      <c r="H133" s="16" t="s">
        <v>264</v>
      </c>
      <c r="I133" s="16" t="n">
        <v>2</v>
      </c>
      <c r="J133" s="1" t="str">
        <f aca="false">A133&amp;" "&amp;B133&amp;" "&amp;TEXT(C133,"mm/dd/yyyy")&amp;" "&amp;G133</f>
        <v>Quartz L (SMA) 12/02/2022 C4</v>
      </c>
      <c r="K133" s="10" t="n">
        <v>0.125335216147536</v>
      </c>
      <c r="L133" s="10" t="n">
        <v>3.72525357236842</v>
      </c>
      <c r="M133" s="10" t="n">
        <v>7.21585209271523</v>
      </c>
      <c r="N133" s="10" t="n">
        <v>32.0494005139051</v>
      </c>
      <c r="O133" s="10" t="n">
        <v>0.199926000000005</v>
      </c>
      <c r="P133" s="11" t="n">
        <v>0.0999630000000025</v>
      </c>
      <c r="Q133" s="11" t="n">
        <v>0.674748499999978</v>
      </c>
      <c r="R133" s="11" t="n">
        <v>0.099962000000005</v>
      </c>
      <c r="S133" s="11" t="n">
        <v>13.1151092</v>
      </c>
      <c r="T133" s="11" t="n">
        <v>0.0999619999997776</v>
      </c>
      <c r="U133" s="11" t="n">
        <v>317.981417</v>
      </c>
      <c r="V133" s="11" t="n">
        <v>444.152680821446</v>
      </c>
      <c r="W133" s="12" t="n">
        <f aca="false">V133/100</f>
        <v>4.44152680821446</v>
      </c>
      <c r="X133" s="13" t="n">
        <v>0.102651839178785</v>
      </c>
      <c r="Y133" s="13" t="n">
        <v>3.5087555</v>
      </c>
      <c r="Z133" s="13" t="n">
        <v>9.23317149295774</v>
      </c>
      <c r="AA133" s="13" t="n">
        <v>15.5280646943361</v>
      </c>
      <c r="AB133" s="13" t="n">
        <v>0.199926000000005</v>
      </c>
      <c r="AC133" s="14" t="n">
        <v>0.0999630000001162</v>
      </c>
      <c r="AD133" s="14" t="n">
        <v>15.59417625</v>
      </c>
      <c r="AE133" s="14" t="n">
        <v>0.0999625999999353</v>
      </c>
      <c r="AF133" s="14" t="n">
        <v>36.9661939999999</v>
      </c>
      <c r="AG133" s="14" t="n">
        <v>0.099962000000005</v>
      </c>
      <c r="AH133" s="14" t="n">
        <v>71.1734200000001</v>
      </c>
      <c r="AI133" s="14" t="n">
        <v>168.17693363737</v>
      </c>
      <c r="AJ133" s="15" t="n">
        <f aca="false">AI133/100</f>
        <v>1.6817693363737</v>
      </c>
      <c r="AK133" s="1" t="n">
        <v>102</v>
      </c>
      <c r="AL133" s="1" t="n">
        <v>60</v>
      </c>
      <c r="AM133" s="0" t="n">
        <v>35</v>
      </c>
      <c r="AN133" s="0" t="n">
        <v>46</v>
      </c>
      <c r="AO133" s="0" t="n">
        <v>1</v>
      </c>
    </row>
    <row r="134" customFormat="false" ht="15" hidden="false" customHeight="false" outlineLevel="0" collapsed="false">
      <c r="A134" s="7" t="s">
        <v>40</v>
      </c>
      <c r="B134" s="1" t="s">
        <v>41</v>
      </c>
      <c r="C134" s="8" t="n">
        <v>44897</v>
      </c>
      <c r="D134" s="1" t="s">
        <v>279</v>
      </c>
      <c r="E134" s="1" t="s">
        <v>280</v>
      </c>
      <c r="F134" s="1" t="s">
        <v>57</v>
      </c>
      <c r="G134" s="1" t="s">
        <v>58</v>
      </c>
      <c r="H134" s="16" t="s">
        <v>272</v>
      </c>
      <c r="I134" s="16" t="n">
        <v>2</v>
      </c>
      <c r="J134" s="1" t="str">
        <f aca="false">A134&amp;" "&amp;B134&amp;" "&amp;TEXT(C134,"mm/dd/yyyy")&amp;" "&amp;G134</f>
        <v>Quartz L (SMA) 12/02/2022 C5</v>
      </c>
      <c r="K134" s="10" t="n">
        <v>0.223459497210409</v>
      </c>
      <c r="L134" s="10" t="n">
        <v>3.19531817343173</v>
      </c>
      <c r="M134" s="10" t="n">
        <v>4.29432447777778</v>
      </c>
      <c r="N134" s="10" t="n">
        <v>19.0339498165739</v>
      </c>
      <c r="O134" s="10" t="n">
        <v>0.59977600000002</v>
      </c>
      <c r="P134" s="11" t="n">
        <v>0.199926000000005</v>
      </c>
      <c r="Q134" s="11" t="n">
        <v>1.69936600000005</v>
      </c>
      <c r="R134" s="11" t="n">
        <v>0.0999630000000025</v>
      </c>
      <c r="S134" s="11" t="n">
        <v>7.04737199999999</v>
      </c>
      <c r="T134" s="11" t="n">
        <v>0.0999619999999482</v>
      </c>
      <c r="U134" s="11" t="n">
        <v>273.997821</v>
      </c>
      <c r="V134" s="11" t="n">
        <v>443.235016707996</v>
      </c>
      <c r="W134" s="12" t="n">
        <f aca="false">V134/100</f>
        <v>4.43235016707996</v>
      </c>
      <c r="X134" s="13" t="n">
        <v>0.115483319076133</v>
      </c>
      <c r="Y134" s="13" t="n">
        <v>3.02104597530864</v>
      </c>
      <c r="Z134" s="13" t="n">
        <v>8.710496975</v>
      </c>
      <c r="AA134" s="13" t="n">
        <v>9.44916133660948</v>
      </c>
      <c r="AB134" s="13" t="n">
        <v>6.74748049999994</v>
      </c>
      <c r="AC134" s="14" t="n">
        <v>2.04923500000007</v>
      </c>
      <c r="AD134" s="14" t="n">
        <v>10.5960425</v>
      </c>
      <c r="AE134" s="14" t="n">
        <v>0.89966400000003</v>
      </c>
      <c r="AF134" s="14" t="n">
        <v>19.7926085</v>
      </c>
      <c r="AG134" s="14" t="n">
        <v>0.29988800000001</v>
      </c>
      <c r="AH134" s="14" t="n">
        <v>50.8809979999999</v>
      </c>
      <c r="AI134" s="14" t="n">
        <v>108.480163229831</v>
      </c>
      <c r="AJ134" s="15" t="n">
        <f aca="false">AI134/100</f>
        <v>1.08480163229831</v>
      </c>
      <c r="AK134" s="1" t="n">
        <v>102</v>
      </c>
      <c r="AL134" s="1" t="n">
        <v>60</v>
      </c>
      <c r="AM134" s="0" t="n">
        <v>45</v>
      </c>
      <c r="AN134" s="0" t="n">
        <v>91</v>
      </c>
      <c r="AO134" s="0" t="n">
        <v>1</v>
      </c>
    </row>
    <row r="135" customFormat="false" ht="15" hidden="false" customHeight="false" outlineLevel="0" collapsed="false">
      <c r="A135" s="7" t="s">
        <v>40</v>
      </c>
      <c r="B135" s="1" t="s">
        <v>41</v>
      </c>
      <c r="C135" s="8" t="n">
        <v>44897</v>
      </c>
      <c r="D135" s="1" t="s">
        <v>279</v>
      </c>
      <c r="E135" s="1" t="s">
        <v>280</v>
      </c>
      <c r="F135" s="1" t="s">
        <v>88</v>
      </c>
      <c r="G135" s="1" t="s">
        <v>61</v>
      </c>
      <c r="H135" s="1" t="s">
        <v>283</v>
      </c>
      <c r="I135" s="1" t="n">
        <v>1</v>
      </c>
      <c r="J135" s="1" t="str">
        <f aca="false">A135&amp;" "&amp;B135&amp;" "&amp;TEXT(C135,"mm/dd/yyyy")&amp;" "&amp;G135</f>
        <v>Quartz L (SMA) 12/02/2022 C6</v>
      </c>
      <c r="K135" s="10" t="n">
        <v>0.0206143447611078</v>
      </c>
      <c r="L135" s="10" t="n">
        <v>4.115218</v>
      </c>
      <c r="M135" s="10" t="n">
        <v>43.3754909583333</v>
      </c>
      <c r="N135" s="10" t="n">
        <v>53.0547308064444</v>
      </c>
      <c r="O135" s="10" t="n">
        <v>24.640811</v>
      </c>
      <c r="P135" s="11" t="n">
        <v>5.09809899999999</v>
      </c>
      <c r="Q135" s="11" t="n">
        <v>60.6773715</v>
      </c>
      <c r="R135" s="11" t="n">
        <v>0.0999630000000025</v>
      </c>
      <c r="S135" s="11" t="n">
        <v>124.1936849</v>
      </c>
      <c r="T135" s="11" t="n">
        <v>0.099962000000005</v>
      </c>
      <c r="U135" s="11" t="n">
        <v>220.717689</v>
      </c>
      <c r="V135" s="11" t="n">
        <v>122.314997788518</v>
      </c>
      <c r="W135" s="12" t="n">
        <f aca="false">V135/100</f>
        <v>1.22314997788518</v>
      </c>
      <c r="X135" s="13" t="n">
        <v>0.0342172797262618</v>
      </c>
      <c r="Y135" s="13" t="n">
        <v>4.30723445833333</v>
      </c>
      <c r="Z135" s="13" t="n">
        <v>28.6327850434783</v>
      </c>
      <c r="AA135" s="13" t="n">
        <v>31.1950191022275</v>
      </c>
      <c r="AB135" s="13" t="n">
        <v>15.3942509999999</v>
      </c>
      <c r="AC135" s="14" t="n">
        <v>1.82431850000012</v>
      </c>
      <c r="AD135" s="14" t="n">
        <v>48.08204325</v>
      </c>
      <c r="AE135" s="14" t="n">
        <v>0.0999630000001162</v>
      </c>
      <c r="AF135" s="14" t="n">
        <v>73.3925900000001</v>
      </c>
      <c r="AG135" s="14" t="n">
        <v>0.0999629999998888</v>
      </c>
      <c r="AH135" s="14" t="n">
        <v>101.562071</v>
      </c>
      <c r="AI135" s="14" t="n">
        <v>108.948602292297</v>
      </c>
      <c r="AJ135" s="15" t="n">
        <f aca="false">AI135/100</f>
        <v>1.08948602292297</v>
      </c>
      <c r="AK135" s="1" t="n">
        <v>102</v>
      </c>
      <c r="AL135" s="1" t="n">
        <v>60</v>
      </c>
      <c r="AM135" s="0" t="n">
        <v>95</v>
      </c>
      <c r="AN135" s="0" t="n">
        <v>119</v>
      </c>
      <c r="AO135" s="0" t="n">
        <v>1</v>
      </c>
    </row>
    <row r="136" customFormat="false" ht="15" hidden="false" customHeight="false" outlineLevel="0" collapsed="false">
      <c r="A136" s="7" t="s">
        <v>40</v>
      </c>
      <c r="B136" s="1" t="s">
        <v>41</v>
      </c>
      <c r="C136" s="8" t="n">
        <v>44897</v>
      </c>
      <c r="D136" s="1" t="s">
        <v>279</v>
      </c>
      <c r="E136" s="1" t="s">
        <v>280</v>
      </c>
      <c r="F136" s="1" t="s">
        <v>66</v>
      </c>
      <c r="G136" s="1" t="s">
        <v>64</v>
      </c>
      <c r="H136" s="1" t="s">
        <v>284</v>
      </c>
      <c r="I136" s="1" t="n">
        <v>1</v>
      </c>
      <c r="J136" s="1" t="str">
        <f aca="false">A136&amp;" "&amp;B136&amp;" "&amp;TEXT(C136,"mm/dd/yyyy")&amp;" "&amp;G136</f>
        <v>Quartz L (SMA) 12/02/2022 C7</v>
      </c>
      <c r="K136" s="10" t="n">
        <v>0.0742116411399881</v>
      </c>
      <c r="L136" s="10" t="n">
        <v>3.55351431111111</v>
      </c>
      <c r="M136" s="10" t="n">
        <v>13.0647907640449</v>
      </c>
      <c r="N136" s="10" t="n">
        <v>24.028441013955</v>
      </c>
      <c r="O136" s="10" t="n">
        <v>1.79932899999994</v>
      </c>
      <c r="P136" s="11" t="n">
        <v>0.199926000000005</v>
      </c>
      <c r="Q136" s="11" t="n">
        <v>21.31705075</v>
      </c>
      <c r="R136" s="11" t="n">
        <v>0.0999630000000025</v>
      </c>
      <c r="S136" s="11" t="n">
        <v>33.7474148</v>
      </c>
      <c r="T136" s="11" t="n">
        <v>0.099962000000005</v>
      </c>
      <c r="U136" s="11" t="n">
        <v>173.235397</v>
      </c>
      <c r="V136" s="11" t="n">
        <v>183.917534141325</v>
      </c>
      <c r="W136" s="12" t="n">
        <f aca="false">V136/100</f>
        <v>1.83917534141325</v>
      </c>
      <c r="X136" s="13" t="n">
        <v>0.0613059595095523</v>
      </c>
      <c r="Y136" s="13" t="n">
        <v>3.29058234883721</v>
      </c>
      <c r="Z136" s="13" t="n">
        <v>15.3395094047619</v>
      </c>
      <c r="AA136" s="13" t="n">
        <v>17.2374968207918</v>
      </c>
      <c r="AB136" s="13" t="n">
        <v>9.4964534999998</v>
      </c>
      <c r="AC136" s="14" t="n">
        <v>0.799700999999914</v>
      </c>
      <c r="AD136" s="14" t="n">
        <v>24.590817</v>
      </c>
      <c r="AE136" s="14" t="n">
        <v>0.199924999999894</v>
      </c>
      <c r="AF136" s="14" t="n">
        <v>33.8373632000001</v>
      </c>
      <c r="AG136" s="14" t="n">
        <v>0.099962000000005</v>
      </c>
      <c r="AH136" s="14" t="n">
        <v>73.472561</v>
      </c>
      <c r="AI136" s="14" t="n">
        <v>112.373195034782</v>
      </c>
      <c r="AJ136" s="15" t="n">
        <f aca="false">AI136/100</f>
        <v>1.12373195034782</v>
      </c>
      <c r="AK136" s="1" t="n">
        <v>102</v>
      </c>
      <c r="AL136" s="1" t="n">
        <v>60</v>
      </c>
      <c r="AM136" s="0" t="n">
        <v>92</v>
      </c>
      <c r="AN136" s="0" t="n">
        <v>156</v>
      </c>
      <c r="AO136" s="0" t="n">
        <v>1</v>
      </c>
    </row>
    <row r="137" customFormat="false" ht="15" hidden="false" customHeight="false" outlineLevel="0" collapsed="false">
      <c r="A137" s="7" t="s">
        <v>40</v>
      </c>
      <c r="B137" s="1" t="s">
        <v>41</v>
      </c>
      <c r="C137" s="8" t="n">
        <v>44897</v>
      </c>
      <c r="D137" s="1" t="s">
        <v>279</v>
      </c>
      <c r="E137" s="1" t="s">
        <v>280</v>
      </c>
      <c r="F137" s="1" t="s">
        <v>74</v>
      </c>
      <c r="G137" s="1" t="s">
        <v>67</v>
      </c>
      <c r="H137" s="16" t="s">
        <v>276</v>
      </c>
      <c r="I137" s="16" t="n">
        <v>2</v>
      </c>
      <c r="J137" s="1" t="str">
        <f aca="false">A137&amp;" "&amp;B137&amp;" "&amp;TEXT(C137,"mm/dd/yyyy")&amp;" "&amp;G137</f>
        <v>Quartz L (SMA) 12/02/2022 C8</v>
      </c>
      <c r="K137" s="10" t="n">
        <v>0.404041157317713</v>
      </c>
      <c r="L137" s="10" t="n">
        <v>6.11067310408163</v>
      </c>
      <c r="M137" s="10" t="n">
        <v>2.45266407770961</v>
      </c>
      <c r="N137" s="10" t="n">
        <v>6.39780561455516</v>
      </c>
      <c r="O137" s="10" t="n">
        <v>0.199926000000005</v>
      </c>
      <c r="P137" s="11" t="n">
        <v>0.0999630000000025</v>
      </c>
      <c r="Q137" s="11" t="n">
        <v>1.49944099999999</v>
      </c>
      <c r="R137" s="11" t="n">
        <v>0.099962000000005</v>
      </c>
      <c r="S137" s="11" t="n">
        <v>6.51757000000002</v>
      </c>
      <c r="T137" s="11" t="n">
        <v>0.0999619999997776</v>
      </c>
      <c r="U137" s="11" t="n">
        <v>73.872451</v>
      </c>
      <c r="V137" s="11" t="n">
        <v>260.851278929713</v>
      </c>
      <c r="W137" s="12" t="n">
        <f aca="false">V137/100</f>
        <v>2.60851278929713</v>
      </c>
      <c r="X137" s="13" t="n">
        <v>0.245223838038209</v>
      </c>
      <c r="Y137" s="13" t="n">
        <v>6.52274763372093</v>
      </c>
      <c r="Z137" s="13" t="n">
        <v>4.08385495906433</v>
      </c>
      <c r="AA137" s="13" t="n">
        <v>9.59609561505351</v>
      </c>
      <c r="AB137" s="13" t="n">
        <v>0.199926000000005</v>
      </c>
      <c r="AC137" s="14" t="n">
        <v>0.0999629999998888</v>
      </c>
      <c r="AD137" s="14" t="n">
        <v>2.02424400000007</v>
      </c>
      <c r="AE137" s="14" t="n">
        <v>0.099962000000005</v>
      </c>
      <c r="AF137" s="14" t="n">
        <v>15.1943259999999</v>
      </c>
      <c r="AG137" s="14" t="n">
        <v>0.099962000000005</v>
      </c>
      <c r="AH137" s="14" t="n">
        <v>70.07383</v>
      </c>
      <c r="AI137" s="14" t="n">
        <v>234.976406146709</v>
      </c>
      <c r="AJ137" s="15" t="n">
        <f aca="false">AI137/100</f>
        <v>2.34976406146709</v>
      </c>
      <c r="AK137" s="1" t="n">
        <v>102</v>
      </c>
      <c r="AL137" s="1" t="n">
        <v>60</v>
      </c>
      <c r="AM137" s="0" t="n">
        <v>93</v>
      </c>
      <c r="AN137" s="0" t="n">
        <v>144</v>
      </c>
      <c r="AO137" s="0" t="n">
        <v>1</v>
      </c>
    </row>
    <row r="138" customFormat="false" ht="15" hidden="false" customHeight="false" outlineLevel="0" collapsed="false">
      <c r="A138" s="7" t="s">
        <v>40</v>
      </c>
      <c r="B138" s="1" t="s">
        <v>41</v>
      </c>
      <c r="C138" s="8" t="n">
        <v>44897</v>
      </c>
      <c r="D138" s="1" t="s">
        <v>279</v>
      </c>
      <c r="E138" s="1" t="s">
        <v>280</v>
      </c>
      <c r="F138" s="1" t="s">
        <v>77</v>
      </c>
      <c r="G138" s="1" t="s">
        <v>70</v>
      </c>
      <c r="H138" s="16" t="s">
        <v>277</v>
      </c>
      <c r="I138" s="16" t="n">
        <v>2</v>
      </c>
      <c r="J138" s="1" t="str">
        <f aca="false">A138&amp;" "&amp;B138&amp;" "&amp;TEXT(C138,"mm/dd/yyyy")&amp;" "&amp;G138</f>
        <v>Quartz L (SMA) 12/02/2022 C9</v>
      </c>
      <c r="K138" s="10" t="n">
        <v>0.0618430342833235</v>
      </c>
      <c r="L138" s="10" t="n">
        <v>3.65292182666667</v>
      </c>
      <c r="M138" s="10" t="n">
        <v>15.8143727432432</v>
      </c>
      <c r="N138" s="10" t="n">
        <v>23.2482099679612</v>
      </c>
      <c r="O138" s="10" t="n">
        <v>3.94852749999998</v>
      </c>
      <c r="P138" s="11" t="n">
        <v>0.199925000000007</v>
      </c>
      <c r="Q138" s="11" t="n">
        <v>24.091016</v>
      </c>
      <c r="R138" s="11" t="n">
        <v>0.0999630000000025</v>
      </c>
      <c r="S138" s="11" t="n">
        <v>44.6833362</v>
      </c>
      <c r="T138" s="11" t="n">
        <v>0.099962000000005</v>
      </c>
      <c r="U138" s="11" t="n">
        <v>100.562498</v>
      </c>
      <c r="V138" s="11" t="n">
        <v>147.00684210124</v>
      </c>
      <c r="W138" s="12" t="n">
        <f aca="false">V138/100</f>
        <v>1.4700684210124</v>
      </c>
      <c r="X138" s="13" t="n">
        <v>0.0285143997718848</v>
      </c>
      <c r="Y138" s="13" t="n">
        <v>3.5753407</v>
      </c>
      <c r="Z138" s="13" t="n">
        <v>31.5776806842105</v>
      </c>
      <c r="AA138" s="13" t="n">
        <v>30.4427474506224</v>
      </c>
      <c r="AB138" s="13" t="n">
        <v>29.0891360000001</v>
      </c>
      <c r="AC138" s="14" t="n">
        <v>0.424841500000071</v>
      </c>
      <c r="AD138" s="14" t="n">
        <v>61.3021065000001</v>
      </c>
      <c r="AE138" s="14" t="n">
        <v>0.199924999999894</v>
      </c>
      <c r="AF138" s="14" t="n">
        <v>71.8131806</v>
      </c>
      <c r="AG138" s="14" t="n">
        <v>0.099962000000005</v>
      </c>
      <c r="AH138" s="14" t="n">
        <v>87.967148</v>
      </c>
      <c r="AI138" s="14" t="n">
        <v>96.4059005949868</v>
      </c>
      <c r="AJ138" s="15" t="n">
        <f aca="false">AI138/100</f>
        <v>0.964059005949868</v>
      </c>
      <c r="AK138" s="1" t="n">
        <v>102</v>
      </c>
      <c r="AL138" s="1" t="n">
        <v>60</v>
      </c>
      <c r="AM138" s="0" t="n">
        <v>95</v>
      </c>
      <c r="AN138" s="0" t="n">
        <v>154</v>
      </c>
      <c r="AO138" s="0" t="n">
        <v>1</v>
      </c>
    </row>
    <row r="139" customFormat="false" ht="15" hidden="false" customHeight="false" outlineLevel="0" collapsed="false">
      <c r="A139" s="7" t="s">
        <v>40</v>
      </c>
      <c r="B139" s="1" t="s">
        <v>41</v>
      </c>
      <c r="C139" s="8" t="n">
        <v>44897</v>
      </c>
      <c r="D139" s="1" t="s">
        <v>279</v>
      </c>
      <c r="E139" s="1" t="s">
        <v>280</v>
      </c>
      <c r="F139" s="1" t="s">
        <v>129</v>
      </c>
      <c r="G139" s="1" t="s">
        <v>54</v>
      </c>
      <c r="H139" s="1" t="s">
        <v>285</v>
      </c>
      <c r="I139" s="1" t="n">
        <v>1</v>
      </c>
      <c r="J139" s="1" t="str">
        <f aca="false">A139&amp;" "&amp;B139&amp;" "&amp;TEXT(C139,"mm/dd/yyyy")&amp;" "&amp;G139</f>
        <v>Quartz L (SMA) 12/02/2022 C10</v>
      </c>
      <c r="K139" s="10" t="n">
        <v>0.0519481487979917</v>
      </c>
      <c r="L139" s="10" t="n">
        <v>3.57990553968254</v>
      </c>
      <c r="M139" s="10" t="n">
        <v>18.5317987580645</v>
      </c>
      <c r="N139" s="10" t="n">
        <v>29.9214838490263</v>
      </c>
      <c r="O139" s="10" t="n">
        <v>3.19880699999999</v>
      </c>
      <c r="P139" s="11" t="n">
        <v>0.299889000000007</v>
      </c>
      <c r="Q139" s="11" t="n">
        <v>26.989935</v>
      </c>
      <c r="R139" s="11" t="n">
        <v>0.0999630000000025</v>
      </c>
      <c r="S139" s="11" t="n">
        <v>57.5085537</v>
      </c>
      <c r="T139" s="11" t="n">
        <v>0.099962000000005</v>
      </c>
      <c r="U139" s="11" t="n">
        <v>140.147736</v>
      </c>
      <c r="V139" s="11" t="n">
        <v>161.460224340097</v>
      </c>
      <c r="W139" s="12" t="n">
        <f aca="false">V139/100</f>
        <v>1.61460224340097</v>
      </c>
      <c r="X139" s="13" t="n">
        <v>0.0156829198745366</v>
      </c>
      <c r="Y139" s="13" t="n">
        <v>3.29761427272727</v>
      </c>
      <c r="Z139" s="13" t="n">
        <v>62.9564882</v>
      </c>
      <c r="AA139" s="13" t="n">
        <v>85.6322196600669</v>
      </c>
      <c r="AB139" s="13" t="n">
        <v>39.0354215000001</v>
      </c>
      <c r="AC139" s="14" t="n">
        <v>6.39760999999999</v>
      </c>
      <c r="AD139" s="14" t="n">
        <v>60.3774510000001</v>
      </c>
      <c r="AE139" s="14" t="n">
        <v>2.14919750000001</v>
      </c>
      <c r="AF139" s="14" t="n">
        <v>197.176363</v>
      </c>
      <c r="AG139" s="14" t="n">
        <v>0.0999630000001162</v>
      </c>
      <c r="AH139" s="14" t="n">
        <v>288.792148</v>
      </c>
      <c r="AI139" s="14" t="n">
        <v>136.018100927153</v>
      </c>
      <c r="AJ139" s="15" t="n">
        <f aca="false">AI139/100</f>
        <v>1.36018100927153</v>
      </c>
      <c r="AK139" s="1" t="n">
        <v>102</v>
      </c>
      <c r="AL139" s="1" t="n">
        <v>60</v>
      </c>
      <c r="AM139" s="0" t="n">
        <v>145</v>
      </c>
      <c r="AN139" s="0" t="n">
        <v>190</v>
      </c>
      <c r="AO139" s="0" t="n">
        <v>1</v>
      </c>
    </row>
    <row r="140" customFormat="false" ht="15" hidden="false" customHeight="false" outlineLevel="0" collapsed="false">
      <c r="A140" s="7" t="s">
        <v>40</v>
      </c>
      <c r="B140" s="1" t="s">
        <v>41</v>
      </c>
      <c r="C140" s="8" t="n">
        <v>44897</v>
      </c>
      <c r="D140" s="1" t="s">
        <v>279</v>
      </c>
      <c r="E140" s="1" t="s">
        <v>280</v>
      </c>
      <c r="F140" s="1" t="s">
        <v>90</v>
      </c>
      <c r="G140" s="1" t="s">
        <v>75</v>
      </c>
      <c r="H140" s="1" t="s">
        <v>286</v>
      </c>
      <c r="I140" s="1" t="n">
        <v>1</v>
      </c>
      <c r="J140" s="1" t="str">
        <f aca="false">A140&amp;" "&amp;B140&amp;" "&amp;TEXT(C140,"mm/dd/yyyy")&amp;" "&amp;G140</f>
        <v>Quartz L (SMA) 12/02/2022 C11</v>
      </c>
      <c r="K140" s="10" t="n">
        <v>0.00494744274266588</v>
      </c>
      <c r="L140" s="10" t="n">
        <v>4.46761033333333</v>
      </c>
      <c r="M140" s="10" t="n">
        <v>158.300966</v>
      </c>
      <c r="N140" s="10" t="n">
        <v>129.668597237221</v>
      </c>
      <c r="O140" s="10" t="n">
        <v>153.142889</v>
      </c>
      <c r="P140" s="11" t="n">
        <v>37.486021</v>
      </c>
      <c r="Q140" s="11" t="n">
        <v>260.85272225</v>
      </c>
      <c r="R140" s="11" t="n">
        <v>28.489375</v>
      </c>
      <c r="S140" s="11" t="n">
        <v>332.37605</v>
      </c>
      <c r="T140" s="11" t="n">
        <v>28.489375</v>
      </c>
      <c r="U140" s="11" t="n">
        <v>332.37605</v>
      </c>
      <c r="V140" s="11" t="n">
        <v>81.9127011753177</v>
      </c>
      <c r="W140" s="12" t="n">
        <f aca="false">V140/100</f>
        <v>0.819127011753177</v>
      </c>
      <c r="X140" s="13" t="n">
        <v>0.00855431993156544</v>
      </c>
      <c r="Y140" s="13" t="n">
        <v>4.11669566666667</v>
      </c>
      <c r="Z140" s="13" t="n">
        <v>55.5592508</v>
      </c>
      <c r="AA140" s="13" t="n">
        <v>81.7774483207267</v>
      </c>
      <c r="AB140" s="13" t="n">
        <v>6.39760999999999</v>
      </c>
      <c r="AC140" s="14" t="n">
        <v>2.12420624999987</v>
      </c>
      <c r="AD140" s="14" t="n">
        <v>106.66016725</v>
      </c>
      <c r="AE140" s="14" t="n">
        <v>0.0999629999998888</v>
      </c>
      <c r="AF140" s="14" t="n">
        <v>189.429256</v>
      </c>
      <c r="AG140" s="14" t="n">
        <v>0.0999629999998888</v>
      </c>
      <c r="AH140" s="14" t="n">
        <v>189.429256</v>
      </c>
      <c r="AI140" s="14" t="n">
        <v>147.189616748264</v>
      </c>
      <c r="AJ140" s="15" t="n">
        <f aca="false">AI140/100</f>
        <v>1.47189616748264</v>
      </c>
      <c r="AK140" s="1" t="n">
        <v>102</v>
      </c>
      <c r="AL140" s="1" t="n">
        <v>60</v>
      </c>
      <c r="AM140" s="0" t="n">
        <v>163</v>
      </c>
      <c r="AN140" s="0" t="n">
        <v>150</v>
      </c>
      <c r="AO140" s="0" t="n">
        <v>1</v>
      </c>
    </row>
    <row r="141" customFormat="false" ht="15.75" hidden="false" customHeight="false" outlineLevel="0" collapsed="false">
      <c r="A141" s="17" t="s">
        <v>40</v>
      </c>
      <c r="B141" s="18" t="s">
        <v>41</v>
      </c>
      <c r="C141" s="19" t="n">
        <v>44897</v>
      </c>
      <c r="D141" s="18" t="s">
        <v>279</v>
      </c>
      <c r="E141" s="1" t="s">
        <v>280</v>
      </c>
      <c r="F141" s="18" t="s">
        <v>95</v>
      </c>
      <c r="G141" s="18" t="s">
        <v>57</v>
      </c>
      <c r="H141" s="36" t="s">
        <v>278</v>
      </c>
      <c r="I141" s="36" t="n">
        <v>2</v>
      </c>
      <c r="J141" s="18" t="str">
        <f aca="false">A141&amp;" "&amp;B141&amp;" "&amp;TEXT(C141,"mm/dd/yyyy")&amp;" "&amp;G141</f>
        <v>Quartz L (SMA) 12/02/2022 C12</v>
      </c>
      <c r="K141" s="21" t="n">
        <v>0.2754076460084</v>
      </c>
      <c r="L141" s="21" t="n">
        <v>4.80909373353294</v>
      </c>
      <c r="M141" s="21" t="n">
        <v>3.63588133633634</v>
      </c>
      <c r="N141" s="21" t="n">
        <v>8.96701517842941</v>
      </c>
      <c r="O141" s="21" t="n">
        <v>0.29988800000001</v>
      </c>
      <c r="P141" s="22" t="n">
        <v>0.0999630000000025</v>
      </c>
      <c r="Q141" s="22" t="n">
        <v>2.02424549999996</v>
      </c>
      <c r="R141" s="22" t="n">
        <v>0.099962000000005</v>
      </c>
      <c r="S141" s="22" t="n">
        <v>10.9559150000003</v>
      </c>
      <c r="T141" s="22" t="n">
        <v>0.0999619999998913</v>
      </c>
      <c r="U141" s="22" t="n">
        <v>63.976142</v>
      </c>
      <c r="V141" s="22" t="n">
        <v>246.625627982264</v>
      </c>
      <c r="W141" s="23" t="n">
        <f aca="false">V141/100</f>
        <v>2.46625627982264</v>
      </c>
      <c r="X141" s="24" t="n">
        <v>0.112631879098945</v>
      </c>
      <c r="Y141" s="24" t="n">
        <v>4.70607660759494</v>
      </c>
      <c r="Z141" s="24" t="n">
        <v>8.23410438461539</v>
      </c>
      <c r="AA141" s="24" t="n">
        <v>14.6271828699653</v>
      </c>
      <c r="AB141" s="24" t="n">
        <v>0.399850999999899</v>
      </c>
      <c r="AC141" s="25" t="n">
        <v>0.0999630000001162</v>
      </c>
      <c r="AD141" s="25" t="n">
        <v>9.99626699999999</v>
      </c>
      <c r="AE141" s="25" t="n">
        <v>0.0999629999998888</v>
      </c>
      <c r="AF141" s="25" t="n">
        <v>27.6896589000001</v>
      </c>
      <c r="AG141" s="25" t="n">
        <v>0.099962000000005</v>
      </c>
      <c r="AH141" s="25" t="n">
        <v>62.0768170000001</v>
      </c>
      <c r="AI141" s="25" t="n">
        <v>177.641455424038</v>
      </c>
      <c r="AJ141" s="26" t="n">
        <f aca="false">AI141/100</f>
        <v>1.77641455424038</v>
      </c>
      <c r="AK141" s="18" t="n">
        <v>102</v>
      </c>
      <c r="AL141" s="18" t="n">
        <v>60</v>
      </c>
      <c r="AM141" s="27" t="n">
        <v>193</v>
      </c>
      <c r="AN141" s="27" t="n">
        <v>176</v>
      </c>
      <c r="AO141" s="27" t="n">
        <v>1</v>
      </c>
    </row>
    <row r="142" customFormat="false" ht="15" hidden="false" customHeight="false" outlineLevel="0" collapsed="false">
      <c r="A142" s="28" t="s">
        <v>40</v>
      </c>
      <c r="B142" s="29" t="s">
        <v>41</v>
      </c>
      <c r="C142" s="30" t="n">
        <v>44901</v>
      </c>
      <c r="D142" s="29" t="s">
        <v>287</v>
      </c>
      <c r="E142" s="29" t="s">
        <v>288</v>
      </c>
      <c r="F142" s="29" t="s">
        <v>44</v>
      </c>
      <c r="G142" s="29" t="s">
        <v>45</v>
      </c>
      <c r="H142" s="1" t="s">
        <v>289</v>
      </c>
      <c r="I142" s="1" t="n">
        <v>1</v>
      </c>
      <c r="J142" s="1" t="str">
        <f aca="false">A142&amp;" "&amp;B142&amp;" "&amp;TEXT(C142,"mm/dd/yyyy")&amp;" "&amp;G142</f>
        <v>Quartz L (SMA) 12/06/2022 C1</v>
      </c>
      <c r="K142" s="32" t="n">
        <v>0.169499119783701</v>
      </c>
      <c r="L142" s="32" t="n">
        <v>3.24580848792271</v>
      </c>
      <c r="M142" s="32" t="n">
        <v>5.91139117475728</v>
      </c>
      <c r="N142" s="32" t="n">
        <v>6.98453109152161</v>
      </c>
      <c r="O142" s="32" t="n">
        <v>3.99851100000001</v>
      </c>
      <c r="P142" s="11" t="n">
        <v>0.599777000000017</v>
      </c>
      <c r="Q142" s="11" t="n">
        <v>8.0969849999999</v>
      </c>
      <c r="R142" s="11" t="n">
        <v>0.199925000000019</v>
      </c>
      <c r="S142" s="11" t="n">
        <v>14.6045616000009</v>
      </c>
      <c r="T142" s="11" t="n">
        <v>0.099962000000005</v>
      </c>
      <c r="U142" s="11" t="n">
        <v>43.6837350000001</v>
      </c>
      <c r="V142" s="11" t="n">
        <v>118.153762541495</v>
      </c>
      <c r="W142" s="12" t="n">
        <f aca="false">V142/100</f>
        <v>1.18153762541495</v>
      </c>
      <c r="X142" s="33" t="n">
        <v>0.0244850928993231</v>
      </c>
      <c r="Y142" s="33" t="n">
        <v>3.25157747058823</v>
      </c>
      <c r="Z142" s="33" t="n">
        <v>40.916708</v>
      </c>
      <c r="AA142" s="33" t="n">
        <v>60.0530609524221</v>
      </c>
      <c r="AB142" s="33" t="n">
        <v>1.34910849999994</v>
      </c>
      <c r="AC142" s="14" t="n">
        <v>0.149901000000114</v>
      </c>
      <c r="AD142" s="14" t="n">
        <v>89.0911190000002</v>
      </c>
      <c r="AE142" s="14" t="n">
        <v>0.099933999999871</v>
      </c>
      <c r="AF142" s="14" t="n">
        <v>115.9833462</v>
      </c>
      <c r="AG142" s="14" t="n">
        <v>0.0999339999998483</v>
      </c>
      <c r="AH142" s="14" t="n">
        <v>197.269624</v>
      </c>
      <c r="AI142" s="14" t="n">
        <v>146.769043473444</v>
      </c>
      <c r="AJ142" s="15" t="n">
        <f aca="false">AI142/100</f>
        <v>1.46769043473444</v>
      </c>
      <c r="AK142" s="1" t="n">
        <v>128</v>
      </c>
      <c r="AL142" s="1" t="n">
        <v>72</v>
      </c>
      <c r="AM142" s="34" t="n">
        <v>34</v>
      </c>
      <c r="AN142" s="34" t="n">
        <v>46</v>
      </c>
      <c r="AO142" s="34" t="n">
        <v>1</v>
      </c>
    </row>
    <row r="143" customFormat="false" ht="15" hidden="false" customHeight="false" outlineLevel="0" collapsed="false">
      <c r="A143" s="7" t="s">
        <v>40</v>
      </c>
      <c r="B143" s="1" t="s">
        <v>41</v>
      </c>
      <c r="C143" s="8" t="n">
        <v>44901</v>
      </c>
      <c r="D143" s="1" t="s">
        <v>287</v>
      </c>
      <c r="E143" s="1" t="s">
        <v>288</v>
      </c>
      <c r="F143" s="1" t="s">
        <v>47</v>
      </c>
      <c r="G143" s="1" t="s">
        <v>48</v>
      </c>
      <c r="H143" s="16" t="s">
        <v>268</v>
      </c>
      <c r="I143" s="16" t="n">
        <v>3</v>
      </c>
      <c r="J143" s="1" t="str">
        <f aca="false">A143&amp;" "&amp;B143&amp;" "&amp;TEXT(C143,"mm/dd/yyyy")&amp;" "&amp;G143</f>
        <v>Quartz L (SMA) 12/06/2022 C2</v>
      </c>
      <c r="K143" s="10" t="n">
        <v>0.0204709081864374</v>
      </c>
      <c r="L143" s="10" t="n">
        <v>4.17789712</v>
      </c>
      <c r="M143" s="10" t="n">
        <v>26.9358040416667</v>
      </c>
      <c r="N143" s="10" t="n">
        <v>58.2165150235045</v>
      </c>
      <c r="O143" s="10" t="n">
        <v>0.349869999999953</v>
      </c>
      <c r="P143" s="11" t="n">
        <v>0.099962999999974</v>
      </c>
      <c r="Q143" s="11" t="n">
        <v>3.74860400000006</v>
      </c>
      <c r="R143" s="11" t="n">
        <v>0.0999628999999004</v>
      </c>
      <c r="S143" s="11" t="n">
        <v>102.4218642</v>
      </c>
      <c r="T143" s="11" t="n">
        <v>0.099962000000005</v>
      </c>
      <c r="U143" s="11" t="n">
        <v>206.023289</v>
      </c>
      <c r="V143" s="11" t="n">
        <v>216.130600495349</v>
      </c>
      <c r="W143" s="12" t="n">
        <f aca="false">V143/100</f>
        <v>2.16130600495349</v>
      </c>
      <c r="X143" s="13" t="n">
        <v>0.0201641941523837</v>
      </c>
      <c r="Y143" s="13" t="n">
        <v>3.33445635714286</v>
      </c>
      <c r="Z143" s="13" t="n">
        <v>39.0280523846154</v>
      </c>
      <c r="AA143" s="13" t="n">
        <v>39.8091142449077</v>
      </c>
      <c r="AB143" s="13" t="n">
        <v>43.5712040000001</v>
      </c>
      <c r="AC143" s="14" t="n">
        <v>0.0999340000001894</v>
      </c>
      <c r="AD143" s="14" t="n">
        <v>80.19699775</v>
      </c>
      <c r="AE143" s="14" t="n">
        <v>0.0999339999998483</v>
      </c>
      <c r="AF143" s="14" t="n">
        <v>87.382249</v>
      </c>
      <c r="AG143" s="14" t="n">
        <v>0.0999339999998483</v>
      </c>
      <c r="AH143" s="14" t="n">
        <v>91.5395009999998</v>
      </c>
      <c r="AI143" s="14" t="n">
        <v>102.001283211868</v>
      </c>
      <c r="AJ143" s="15" t="n">
        <f aca="false">AI143/100</f>
        <v>1.02001283211868</v>
      </c>
      <c r="AK143" s="1" t="n">
        <v>128</v>
      </c>
      <c r="AL143" s="1" t="n">
        <v>72</v>
      </c>
      <c r="AM143" s="0" t="n">
        <v>58</v>
      </c>
      <c r="AN143" s="0" t="n">
        <v>6</v>
      </c>
      <c r="AO143" s="0" t="n">
        <v>1</v>
      </c>
    </row>
    <row r="144" customFormat="false" ht="15" hidden="false" customHeight="false" outlineLevel="0" collapsed="false">
      <c r="A144" s="7" t="s">
        <v>40</v>
      </c>
      <c r="B144" s="1" t="s">
        <v>41</v>
      </c>
      <c r="C144" s="8" t="n">
        <v>44901</v>
      </c>
      <c r="D144" s="1" t="s">
        <v>287</v>
      </c>
      <c r="E144" s="1" t="s">
        <v>288</v>
      </c>
      <c r="F144" s="1" t="s">
        <v>240</v>
      </c>
      <c r="G144" s="1" t="s">
        <v>52</v>
      </c>
      <c r="H144" s="16" t="s">
        <v>264</v>
      </c>
      <c r="I144" s="16" t="n">
        <v>3</v>
      </c>
      <c r="J144" s="1" t="str">
        <f aca="false">A144&amp;" "&amp;B144&amp;" "&amp;TEXT(C144,"mm/dd/yyyy")&amp;" "&amp;G144</f>
        <v>Quartz L (SMA) 12/06/2022 C3</v>
      </c>
      <c r="K144" s="10" t="n">
        <v>0.126919630755912</v>
      </c>
      <c r="L144" s="10" t="n">
        <v>3.91885952258065</v>
      </c>
      <c r="M144" s="10" t="n">
        <v>7.8821300974026</v>
      </c>
      <c r="N144" s="10" t="n">
        <v>23.2058348461991</v>
      </c>
      <c r="O144" s="10" t="n">
        <v>0.29988800000001</v>
      </c>
      <c r="P144" s="11" t="n">
        <v>0.0999630000000025</v>
      </c>
      <c r="Q144" s="11" t="n">
        <v>2.49907000000007</v>
      </c>
      <c r="R144" s="11" t="n">
        <v>0.0999629999998888</v>
      </c>
      <c r="S144" s="11" t="n">
        <v>19.3427985</v>
      </c>
      <c r="T144" s="11" t="n">
        <v>0.0999619999989818</v>
      </c>
      <c r="U144" s="11" t="n">
        <v>152.243313</v>
      </c>
      <c r="V144" s="11" t="n">
        <v>294.41070572847</v>
      </c>
      <c r="W144" s="12" t="n">
        <f aca="false">V144/100</f>
        <v>2.9441070572847</v>
      </c>
      <c r="X144" s="13" t="n">
        <v>0.0907388736857266</v>
      </c>
      <c r="Y144" s="13" t="n">
        <v>3.79131047619048</v>
      </c>
      <c r="Z144" s="13" t="n">
        <v>9.23260782258065</v>
      </c>
      <c r="AA144" s="13" t="n">
        <v>19.587751453797</v>
      </c>
      <c r="AB144" s="13" t="n">
        <v>0.199868000000151</v>
      </c>
      <c r="AC144" s="14" t="n">
        <v>0.0999340000000757</v>
      </c>
      <c r="AD144" s="14" t="n">
        <v>7.69491400000015</v>
      </c>
      <c r="AE144" s="14" t="n">
        <v>0.0999339999998483</v>
      </c>
      <c r="AF144" s="14" t="n">
        <v>33.1780728</v>
      </c>
      <c r="AG144" s="14" t="n">
        <v>0.0999329999999645</v>
      </c>
      <c r="AH144" s="14" t="n">
        <v>90.2403589999999</v>
      </c>
      <c r="AI144" s="14" t="n">
        <v>212.158382877373</v>
      </c>
      <c r="AJ144" s="15" t="n">
        <f aca="false">AI144/100</f>
        <v>2.12158382877373</v>
      </c>
      <c r="AK144" s="1" t="n">
        <v>128</v>
      </c>
      <c r="AL144" s="1" t="n">
        <v>72</v>
      </c>
      <c r="AM144" s="0" t="n">
        <v>48</v>
      </c>
      <c r="AN144" s="0" t="n">
        <v>13</v>
      </c>
      <c r="AO144" s="0" t="n">
        <v>1</v>
      </c>
    </row>
    <row r="145" customFormat="false" ht="15" hidden="false" customHeight="false" outlineLevel="0" collapsed="false">
      <c r="A145" s="7" t="s">
        <v>40</v>
      </c>
      <c r="B145" s="1" t="s">
        <v>41</v>
      </c>
      <c r="C145" s="8" t="n">
        <v>44901</v>
      </c>
      <c r="D145" s="1" t="s">
        <v>287</v>
      </c>
      <c r="E145" s="1" t="s">
        <v>288</v>
      </c>
      <c r="F145" s="1" t="s">
        <v>242</v>
      </c>
      <c r="G145" s="1" t="s">
        <v>55</v>
      </c>
      <c r="H145" s="1" t="s">
        <v>290</v>
      </c>
      <c r="I145" s="1" t="n">
        <v>1</v>
      </c>
      <c r="J145" s="1" t="str">
        <f aca="false">A145&amp;" "&amp;B145&amp;" "&amp;TEXT(C145,"mm/dd/yyyy")&amp;" "&amp;G145</f>
        <v>Quartz L (SMA) 12/06/2022 C4</v>
      </c>
      <c r="K145" s="10" t="n">
        <v>0.0270215988060973</v>
      </c>
      <c r="L145" s="10" t="n">
        <v>3.42040687878788</v>
      </c>
      <c r="M145" s="10" t="n">
        <v>32.8502685</v>
      </c>
      <c r="N145" s="10" t="n">
        <v>97.5816932834603</v>
      </c>
      <c r="O145" s="10" t="n">
        <v>1.99925549999995</v>
      </c>
      <c r="P145" s="11" t="n">
        <v>0.199926000000001</v>
      </c>
      <c r="Q145" s="11" t="n">
        <v>9.4964645</v>
      </c>
      <c r="R145" s="11" t="n">
        <v>0.0999630000000025</v>
      </c>
      <c r="S145" s="11" t="n">
        <v>75.3319507</v>
      </c>
      <c r="T145" s="11" t="n">
        <v>0.099962000000005</v>
      </c>
      <c r="U145" s="11" t="n">
        <v>500.113787</v>
      </c>
      <c r="V145" s="11" t="n">
        <v>297.049910820243</v>
      </c>
      <c r="W145" s="12" t="n">
        <f aca="false">V145/100</f>
        <v>2.97049910820243</v>
      </c>
      <c r="X145" s="13" t="n">
        <v>0</v>
      </c>
      <c r="Y145" s="13" t="s">
        <v>50</v>
      </c>
      <c r="Z145" s="13" t="s">
        <v>50</v>
      </c>
      <c r="AA145" s="13" t="s">
        <v>50</v>
      </c>
      <c r="AB145" s="13" t="s">
        <v>50</v>
      </c>
      <c r="AC145" s="14" t="s">
        <v>50</v>
      </c>
      <c r="AD145" s="14" t="s">
        <v>50</v>
      </c>
      <c r="AE145" s="14" t="s">
        <v>50</v>
      </c>
      <c r="AF145" s="14" t="s">
        <v>50</v>
      </c>
      <c r="AG145" s="14" t="s">
        <v>50</v>
      </c>
      <c r="AH145" s="14" t="s">
        <v>50</v>
      </c>
      <c r="AI145" s="14" t="s">
        <v>50</v>
      </c>
      <c r="AJ145" s="14" t="s">
        <v>50</v>
      </c>
      <c r="AK145" s="1" t="n">
        <v>128</v>
      </c>
      <c r="AL145" s="1" t="n">
        <v>72</v>
      </c>
      <c r="AM145" s="0" t="n">
        <v>29</v>
      </c>
      <c r="AN145" s="0" t="n">
        <v>39</v>
      </c>
      <c r="AO145" s="0" t="n">
        <v>1</v>
      </c>
    </row>
    <row r="146" customFormat="false" ht="15" hidden="false" customHeight="false" outlineLevel="0" collapsed="false">
      <c r="A146" s="7" t="s">
        <v>40</v>
      </c>
      <c r="B146" s="1" t="s">
        <v>41</v>
      </c>
      <c r="C146" s="8" t="n">
        <v>44901</v>
      </c>
      <c r="D146" s="1" t="s">
        <v>287</v>
      </c>
      <c r="E146" s="1" t="s">
        <v>288</v>
      </c>
      <c r="F146" s="1" t="s">
        <v>75</v>
      </c>
      <c r="G146" s="1" t="s">
        <v>58</v>
      </c>
      <c r="H146" s="16" t="s">
        <v>266</v>
      </c>
      <c r="I146" s="16" t="n">
        <v>3</v>
      </c>
      <c r="J146" s="1" t="str">
        <f aca="false">A146&amp;" "&amp;B146&amp;" "&amp;TEXT(C146,"mm/dd/yyyy")&amp;" "&amp;G146</f>
        <v>Quartz L (SMA) 12/06/2022 C5</v>
      </c>
      <c r="K146" s="10" t="n">
        <v>0.400410964126715</v>
      </c>
      <c r="L146" s="10" t="n">
        <v>4.7893925194274</v>
      </c>
      <c r="M146" s="10" t="n">
        <v>2.49599686680328</v>
      </c>
      <c r="N146" s="10" t="n">
        <v>3.3402769811498</v>
      </c>
      <c r="O146" s="10" t="n">
        <v>1.24953499999998</v>
      </c>
      <c r="P146" s="11" t="n">
        <v>0.299888500000005</v>
      </c>
      <c r="Q146" s="11" t="n">
        <v>3.29877199999999</v>
      </c>
      <c r="R146" s="11" t="n">
        <v>0.0999630000000025</v>
      </c>
      <c r="S146" s="11" t="n">
        <v>6.26766609999998</v>
      </c>
      <c r="T146" s="11" t="n">
        <v>0.0999619999989818</v>
      </c>
      <c r="U146" s="11" t="n">
        <v>30.8884989999999</v>
      </c>
      <c r="V146" s="11" t="n">
        <v>133.82536755456</v>
      </c>
      <c r="W146" s="12" t="n">
        <f aca="false">V146/100</f>
        <v>1.3382536755456</v>
      </c>
      <c r="X146" s="13" t="n">
        <v>0.283739017715685</v>
      </c>
      <c r="Y146" s="13" t="n">
        <v>3.9391932284264</v>
      </c>
      <c r="Z146" s="13" t="n">
        <v>3.50482650510204</v>
      </c>
      <c r="AA146" s="13" t="n">
        <v>4.97699488179608</v>
      </c>
      <c r="AB146" s="13" t="n">
        <v>1.89874499999996</v>
      </c>
      <c r="AC146" s="14" t="n">
        <v>0.549637000000075</v>
      </c>
      <c r="AD146" s="14" t="n">
        <v>4.04732499999989</v>
      </c>
      <c r="AE146" s="14" t="n">
        <v>0.0999340000000757</v>
      </c>
      <c r="AF146" s="14" t="n">
        <v>8.98406169999992</v>
      </c>
      <c r="AG146" s="14" t="n">
        <v>0.0999329999999645</v>
      </c>
      <c r="AH146" s="14" t="n">
        <v>25.78296</v>
      </c>
      <c r="AI146" s="14" t="n">
        <v>142.004030001228</v>
      </c>
      <c r="AJ146" s="15" t="n">
        <f aca="false">AI146/100</f>
        <v>1.42004030001228</v>
      </c>
      <c r="AK146" s="1" t="n">
        <v>128</v>
      </c>
      <c r="AL146" s="1" t="n">
        <v>72</v>
      </c>
      <c r="AM146" s="0" t="n">
        <v>78</v>
      </c>
      <c r="AN146" s="0" t="n">
        <v>39</v>
      </c>
      <c r="AO146" s="0" t="n">
        <v>1</v>
      </c>
    </row>
    <row r="147" customFormat="false" ht="15" hidden="false" customHeight="false" outlineLevel="0" collapsed="false">
      <c r="A147" s="7" t="s">
        <v>40</v>
      </c>
      <c r="B147" s="1" t="s">
        <v>41</v>
      </c>
      <c r="C147" s="8" t="n">
        <v>44901</v>
      </c>
      <c r="D147" s="1" t="s">
        <v>287</v>
      </c>
      <c r="E147" s="1" t="s">
        <v>288</v>
      </c>
      <c r="F147" s="1" t="s">
        <v>57</v>
      </c>
      <c r="G147" s="1" t="s">
        <v>61</v>
      </c>
      <c r="H147" s="1" t="s">
        <v>291</v>
      </c>
      <c r="I147" s="1" t="n">
        <v>1</v>
      </c>
      <c r="J147" s="1" t="str">
        <f aca="false">A147&amp;" "&amp;B147&amp;" "&amp;TEXT(C147,"mm/dd/yyyy")&amp;" "&amp;G147</f>
        <v>Quartz L (SMA) 12/06/2022 C6</v>
      </c>
      <c r="K147" s="10" t="n">
        <v>0.0335722894257573</v>
      </c>
      <c r="L147" s="10" t="n">
        <v>4.91220304878049</v>
      </c>
      <c r="M147" s="10" t="n">
        <v>26.3201999</v>
      </c>
      <c r="N147" s="10" t="n">
        <v>119.38428515415</v>
      </c>
      <c r="O147" s="10" t="n">
        <v>0.399851500000005</v>
      </c>
      <c r="P147" s="11" t="n">
        <v>0.0999630000000025</v>
      </c>
      <c r="Q147" s="11" t="n">
        <v>4.94815799999998</v>
      </c>
      <c r="R147" s="11" t="n">
        <v>0.099962000000005</v>
      </c>
      <c r="S147" s="11" t="n">
        <v>33.1376615</v>
      </c>
      <c r="T147" s="11" t="n">
        <v>0.0999619999999979</v>
      </c>
      <c r="U147" s="11" t="n">
        <v>752.919657</v>
      </c>
      <c r="V147" s="11" t="n">
        <v>453.584264586645</v>
      </c>
      <c r="W147" s="12" t="n">
        <f aca="false">V147/100</f>
        <v>4.53584264586645</v>
      </c>
      <c r="X147" s="13" t="n">
        <v>0</v>
      </c>
      <c r="Y147" s="13" t="s">
        <v>50</v>
      </c>
      <c r="Z147" s="13" t="s">
        <v>50</v>
      </c>
      <c r="AA147" s="13" t="s">
        <v>50</v>
      </c>
      <c r="AB147" s="13" t="s">
        <v>50</v>
      </c>
      <c r="AC147" s="14" t="s">
        <v>50</v>
      </c>
      <c r="AD147" s="14" t="s">
        <v>50</v>
      </c>
      <c r="AE147" s="14" t="s">
        <v>50</v>
      </c>
      <c r="AF147" s="14" t="s">
        <v>50</v>
      </c>
      <c r="AG147" s="14" t="s">
        <v>50</v>
      </c>
      <c r="AH147" s="14" t="s">
        <v>50</v>
      </c>
      <c r="AI147" s="14" t="s">
        <v>50</v>
      </c>
      <c r="AJ147" s="14" t="s">
        <v>50</v>
      </c>
      <c r="AK147" s="1" t="n">
        <v>128</v>
      </c>
      <c r="AL147" s="1" t="n">
        <v>72</v>
      </c>
      <c r="AM147" s="0" t="n">
        <v>78</v>
      </c>
      <c r="AN147" s="0" t="n">
        <v>32</v>
      </c>
      <c r="AO147" s="0" t="n">
        <v>1</v>
      </c>
    </row>
    <row r="148" customFormat="false" ht="15" hidden="false" customHeight="false" outlineLevel="0" collapsed="false">
      <c r="A148" s="7" t="s">
        <v>40</v>
      </c>
      <c r="B148" s="1" t="s">
        <v>41</v>
      </c>
      <c r="C148" s="8" t="n">
        <v>44901</v>
      </c>
      <c r="D148" s="1" t="s">
        <v>287</v>
      </c>
      <c r="E148" s="1" t="s">
        <v>288</v>
      </c>
      <c r="F148" s="1" t="s">
        <v>96</v>
      </c>
      <c r="G148" s="1" t="s">
        <v>64</v>
      </c>
      <c r="H148" s="1" t="s">
        <v>292</v>
      </c>
      <c r="I148" s="1" t="n">
        <v>1</v>
      </c>
      <c r="J148" s="1" t="str">
        <f aca="false">A148&amp;" "&amp;B148&amp;" "&amp;TEXT(C148,"mm/dd/yyyy")&amp;" "&amp;G148</f>
        <v>Quartz L (SMA) 12/06/2022 C7</v>
      </c>
      <c r="K148" s="10" t="n">
        <v>0.0204709081864374</v>
      </c>
      <c r="L148" s="10" t="n">
        <v>3.11062972</v>
      </c>
      <c r="M148" s="10" t="n">
        <v>44.4584462916667</v>
      </c>
      <c r="N148" s="10" t="n">
        <v>77.7644239444146</v>
      </c>
      <c r="O148" s="10" t="n">
        <v>14.8444730000001</v>
      </c>
      <c r="P148" s="11" t="n">
        <v>0.399851000000467</v>
      </c>
      <c r="Q148" s="11" t="n">
        <v>64.226086</v>
      </c>
      <c r="R148" s="11" t="n">
        <v>0.19992589999998</v>
      </c>
      <c r="S148" s="11" t="n">
        <v>122.9342266</v>
      </c>
      <c r="T148" s="11" t="n">
        <v>0.0999630000000025</v>
      </c>
      <c r="U148" s="11" t="n">
        <v>358.16664</v>
      </c>
      <c r="V148" s="11" t="n">
        <v>174.91484842778</v>
      </c>
      <c r="W148" s="12" t="n">
        <f aca="false">V148/100</f>
        <v>1.7491484842778</v>
      </c>
      <c r="X148" s="13" t="n">
        <v>0.0216044937346968</v>
      </c>
      <c r="Y148" s="13" t="n">
        <v>2.96345233333333</v>
      </c>
      <c r="Z148" s="13" t="n">
        <v>41.9294315714286</v>
      </c>
      <c r="AA148" s="13" t="n">
        <v>54.5169884944963</v>
      </c>
      <c r="AB148" s="13" t="n">
        <v>7.495046</v>
      </c>
      <c r="AC148" s="14" t="n">
        <v>0.599603999999999</v>
      </c>
      <c r="AD148" s="14" t="n">
        <v>76.449474</v>
      </c>
      <c r="AE148" s="14" t="n">
        <v>0.289808599999992</v>
      </c>
      <c r="AF148" s="14" t="n">
        <v>137.8488951</v>
      </c>
      <c r="AG148" s="14" t="n">
        <v>0.199867999999924</v>
      </c>
      <c r="AH148" s="14" t="n">
        <v>148.102119</v>
      </c>
      <c r="AI148" s="14" t="n">
        <v>130.020814619498</v>
      </c>
      <c r="AJ148" s="15" t="n">
        <f aca="false">AI148/100</f>
        <v>1.30020814619498</v>
      </c>
      <c r="AK148" s="1" t="n">
        <v>128</v>
      </c>
      <c r="AL148" s="1" t="n">
        <v>72</v>
      </c>
      <c r="AM148" s="0" t="n">
        <v>22</v>
      </c>
      <c r="AN148" s="0" t="n">
        <v>114</v>
      </c>
      <c r="AO148" s="0" t="n">
        <v>1</v>
      </c>
    </row>
    <row r="149" customFormat="false" ht="15" hidden="false" customHeight="false" outlineLevel="0" collapsed="false">
      <c r="A149" s="7" t="s">
        <v>40</v>
      </c>
      <c r="B149" s="1" t="s">
        <v>41</v>
      </c>
      <c r="C149" s="8" t="n">
        <v>44901</v>
      </c>
      <c r="D149" s="1" t="s">
        <v>287</v>
      </c>
      <c r="E149" s="1" t="s">
        <v>288</v>
      </c>
      <c r="F149" s="1" t="s">
        <v>102</v>
      </c>
      <c r="G149" s="1" t="s">
        <v>67</v>
      </c>
      <c r="H149" s="16" t="s">
        <v>276</v>
      </c>
      <c r="I149" s="16" t="n">
        <v>3</v>
      </c>
      <c r="J149" s="1" t="str">
        <f aca="false">A149&amp;" "&amp;B149&amp;" "&amp;TEXT(C149,"mm/dd/yyyy")&amp;" "&amp;G149</f>
        <v>Quartz L (SMA) 12/06/2022 C8</v>
      </c>
      <c r="K149" s="10" t="n">
        <v>0.0270215988060973</v>
      </c>
      <c r="L149" s="10" t="n">
        <v>2.66353621212121</v>
      </c>
      <c r="M149" s="10" t="n">
        <v>37.39232728125</v>
      </c>
      <c r="N149" s="10" t="n">
        <v>52.6587408818403</v>
      </c>
      <c r="O149" s="10" t="n">
        <v>6.84745049999998</v>
      </c>
      <c r="P149" s="11" t="n">
        <v>1.24953499999953</v>
      </c>
      <c r="Q149" s="11" t="n">
        <v>68.3245599999995</v>
      </c>
      <c r="R149" s="11" t="n">
        <v>0.509809900000016</v>
      </c>
      <c r="S149" s="11" t="n">
        <v>132.2407608</v>
      </c>
      <c r="T149" s="11" t="n">
        <v>0.099963000000912</v>
      </c>
      <c r="U149" s="11" t="n">
        <v>205.923326</v>
      </c>
      <c r="V149" s="11" t="n">
        <v>140.827663616021</v>
      </c>
      <c r="W149" s="12" t="n">
        <f aca="false">V149/100</f>
        <v>1.40827663616021</v>
      </c>
      <c r="X149" s="13" t="n">
        <v>0.388880887224543</v>
      </c>
      <c r="Y149" s="13" t="n">
        <v>3.31464106666667</v>
      </c>
      <c r="Z149" s="13" t="n">
        <v>0.75043340148699</v>
      </c>
      <c r="AA149" s="13" t="n">
        <v>0.834260861555275</v>
      </c>
      <c r="AB149" s="13" t="n">
        <v>0.499668999999813</v>
      </c>
      <c r="AC149" s="14" t="n">
        <v>0.299800999999661</v>
      </c>
      <c r="AD149" s="14" t="n">
        <v>0.999338999999964</v>
      </c>
      <c r="AE149" s="14" t="n">
        <v>0.0999340000003031</v>
      </c>
      <c r="AF149" s="14" t="n">
        <v>1.59894299999996</v>
      </c>
      <c r="AG149" s="14" t="n">
        <v>0.0999330000004193</v>
      </c>
      <c r="AH149" s="14" t="n">
        <v>7.19524500000034</v>
      </c>
      <c r="AI149" s="14" t="n">
        <v>111.170539571157</v>
      </c>
      <c r="AJ149" s="15" t="n">
        <f aca="false">AI149/100</f>
        <v>1.11170539571157</v>
      </c>
      <c r="AK149" s="1" t="n">
        <v>128</v>
      </c>
      <c r="AL149" s="1" t="n">
        <v>72</v>
      </c>
      <c r="AM149" s="0" t="n">
        <v>100</v>
      </c>
      <c r="AN149" s="0" t="n">
        <v>114</v>
      </c>
      <c r="AO149" s="0" t="n">
        <v>1</v>
      </c>
    </row>
    <row r="150" customFormat="false" ht="15" hidden="false" customHeight="false" outlineLevel="0" collapsed="false">
      <c r="A150" s="7" t="s">
        <v>40</v>
      </c>
      <c r="B150" s="1" t="s">
        <v>41</v>
      </c>
      <c r="C150" s="8" t="n">
        <v>44901</v>
      </c>
      <c r="D150" s="1" t="s">
        <v>287</v>
      </c>
      <c r="E150" s="1" t="s">
        <v>288</v>
      </c>
      <c r="F150" s="1" t="s">
        <v>116</v>
      </c>
      <c r="G150" s="1" t="s">
        <v>70</v>
      </c>
      <c r="H150" s="1" t="s">
        <v>293</v>
      </c>
      <c r="I150" s="1" t="n">
        <v>1</v>
      </c>
      <c r="J150" s="1" t="str">
        <f aca="false">A150&amp;" "&amp;B150&amp;" "&amp;TEXT(C150,"mm/dd/yyyy")&amp;" "&amp;G150</f>
        <v>Quartz L (SMA) 12/06/2022 C9</v>
      </c>
      <c r="K150" s="10" t="n">
        <v>0.0630503972142271</v>
      </c>
      <c r="L150" s="10" t="n">
        <v>3.42166638961039</v>
      </c>
      <c r="M150" s="10" t="n">
        <v>14.8563105</v>
      </c>
      <c r="N150" s="10" t="n">
        <v>28.9055716031172</v>
      </c>
      <c r="O150" s="10" t="n">
        <v>1.84931149999997</v>
      </c>
      <c r="P150" s="11" t="n">
        <v>0.249906999999496</v>
      </c>
      <c r="Q150" s="11" t="n">
        <v>16.1939705</v>
      </c>
      <c r="R150" s="11" t="n">
        <v>0.0999630000000025</v>
      </c>
      <c r="S150" s="11" t="n">
        <v>45.5930241</v>
      </c>
      <c r="T150" s="11" t="n">
        <v>0.0999619999999908</v>
      </c>
      <c r="U150" s="11" t="n">
        <v>147.045249</v>
      </c>
      <c r="V150" s="11" t="n">
        <v>194.56763240858</v>
      </c>
      <c r="W150" s="12" t="n">
        <f aca="false">V150/100</f>
        <v>1.9456763240858</v>
      </c>
      <c r="X150" s="13" t="n">
        <v>0.0302462912285755</v>
      </c>
      <c r="Y150" s="13" t="n">
        <v>4.0935560952381</v>
      </c>
      <c r="Z150" s="13" t="n">
        <v>30.7846543</v>
      </c>
      <c r="AA150" s="13" t="n">
        <v>37.9232318098201</v>
      </c>
      <c r="AB150" s="13" t="n">
        <v>4.24719350000009</v>
      </c>
      <c r="AC150" s="14" t="n">
        <v>0.19986799999981</v>
      </c>
      <c r="AD150" s="14" t="n">
        <v>57.312122</v>
      </c>
      <c r="AE150" s="14" t="n">
        <v>0.099933999999962</v>
      </c>
      <c r="AF150" s="14" t="n">
        <v>76.699309</v>
      </c>
      <c r="AG150" s="14" t="n">
        <v>0.0999339999998483</v>
      </c>
      <c r="AH150" s="14" t="n">
        <v>128.215262</v>
      </c>
      <c r="AI150" s="14" t="n">
        <v>123.188753202338</v>
      </c>
      <c r="AJ150" s="15" t="n">
        <f aca="false">AI150/100</f>
        <v>1.23188753202338</v>
      </c>
      <c r="AK150" s="1" t="n">
        <v>128</v>
      </c>
      <c r="AL150" s="1" t="n">
        <v>72</v>
      </c>
      <c r="AM150" s="0" t="n">
        <v>207</v>
      </c>
      <c r="AN150" s="0" t="n">
        <v>89</v>
      </c>
      <c r="AO150" s="0" t="n">
        <v>1</v>
      </c>
    </row>
    <row r="151" customFormat="false" ht="15" hidden="false" customHeight="false" outlineLevel="0" collapsed="false">
      <c r="A151" s="7" t="s">
        <v>40</v>
      </c>
      <c r="B151" s="1" t="s">
        <v>41</v>
      </c>
      <c r="C151" s="8" t="n">
        <v>44901</v>
      </c>
      <c r="D151" s="1" t="s">
        <v>287</v>
      </c>
      <c r="E151" s="1" t="s">
        <v>288</v>
      </c>
      <c r="F151" s="1" t="s">
        <v>82</v>
      </c>
      <c r="G151" s="1" t="s">
        <v>54</v>
      </c>
      <c r="H151" s="1" t="s">
        <v>294</v>
      </c>
      <c r="I151" s="1" t="n">
        <v>1</v>
      </c>
      <c r="J151" s="1" t="str">
        <f aca="false">A151&amp;" "&amp;B151&amp;" "&amp;TEXT(C151,"mm/dd/yyyy")&amp;" "&amp;G151</f>
        <v>Quartz L (SMA) 12/06/2022 C10</v>
      </c>
      <c r="K151" s="10" t="n">
        <v>0.0384853073905023</v>
      </c>
      <c r="L151" s="10" t="n">
        <v>3.44446244680851</v>
      </c>
      <c r="M151" s="10" t="n">
        <v>22.9175538043478</v>
      </c>
      <c r="N151" s="10" t="n">
        <v>110.948167358923</v>
      </c>
      <c r="O151" s="10" t="n">
        <v>0.599776999999563</v>
      </c>
      <c r="P151" s="11" t="n">
        <v>0.0999630000001162</v>
      </c>
      <c r="Q151" s="11" t="n">
        <v>3.29877199999987</v>
      </c>
      <c r="R151" s="11" t="n">
        <v>0.0999630000000001</v>
      </c>
      <c r="S151" s="11" t="n">
        <v>24.5008769000001</v>
      </c>
      <c r="T151" s="11" t="n">
        <v>0.0999619999999979</v>
      </c>
      <c r="U151" s="11" t="n">
        <v>748.721221</v>
      </c>
      <c r="V151" s="11" t="n">
        <v>484.118716622691</v>
      </c>
      <c r="W151" s="12" t="n">
        <f aca="false">V151/100</f>
        <v>4.84118716622691</v>
      </c>
      <c r="X151" s="13" t="n">
        <v>0</v>
      </c>
      <c r="Y151" s="13" t="s">
        <v>50</v>
      </c>
      <c r="Z151" s="13" t="s">
        <v>50</v>
      </c>
      <c r="AA151" s="13" t="s">
        <v>50</v>
      </c>
      <c r="AB151" s="13" t="s">
        <v>50</v>
      </c>
      <c r="AC151" s="14" t="s">
        <v>50</v>
      </c>
      <c r="AD151" s="14" t="s">
        <v>50</v>
      </c>
      <c r="AE151" s="14" t="s">
        <v>50</v>
      </c>
      <c r="AF151" s="14" t="s">
        <v>50</v>
      </c>
      <c r="AG151" s="14" t="s">
        <v>50</v>
      </c>
      <c r="AH151" s="14" t="s">
        <v>50</v>
      </c>
      <c r="AI151" s="14" t="s">
        <v>50</v>
      </c>
      <c r="AJ151" s="14" t="s">
        <v>50</v>
      </c>
      <c r="AK151" s="1" t="n">
        <v>128</v>
      </c>
      <c r="AL151" s="1" t="n">
        <v>72</v>
      </c>
      <c r="AM151" s="0" t="n">
        <v>60</v>
      </c>
      <c r="AN151" s="0" t="n">
        <v>183</v>
      </c>
      <c r="AO151" s="0" t="n">
        <v>1</v>
      </c>
    </row>
    <row r="152" customFormat="false" ht="15" hidden="false" customHeight="false" outlineLevel="0" collapsed="false">
      <c r="A152" s="7" t="s">
        <v>40</v>
      </c>
      <c r="B152" s="1" t="s">
        <v>41</v>
      </c>
      <c r="C152" s="8" t="n">
        <v>44901</v>
      </c>
      <c r="D152" s="1" t="s">
        <v>287</v>
      </c>
      <c r="E152" s="1" t="s">
        <v>288</v>
      </c>
      <c r="F152" s="1" t="s">
        <v>226</v>
      </c>
      <c r="G152" s="1" t="s">
        <v>75</v>
      </c>
      <c r="H152" s="1" t="s">
        <v>295</v>
      </c>
      <c r="I152" s="1" t="n">
        <v>1</v>
      </c>
      <c r="J152" s="1" t="str">
        <f aca="false">A152&amp;" "&amp;B152&amp;" "&amp;TEXT(C152,"mm/dd/yyyy")&amp;" "&amp;G152</f>
        <v>Quartz L (SMA) 12/06/2022 C11</v>
      </c>
      <c r="K152" s="10" t="n">
        <v>0.0720575968162596</v>
      </c>
      <c r="L152" s="10" t="n">
        <v>3.959684</v>
      </c>
      <c r="M152" s="10" t="n">
        <v>13.7546486896552</v>
      </c>
      <c r="N152" s="10" t="n">
        <v>19.1965792628505</v>
      </c>
      <c r="O152" s="10" t="n">
        <v>2.49907000000007</v>
      </c>
      <c r="P152" s="11" t="n">
        <v>0.0999630000000309</v>
      </c>
      <c r="Q152" s="11" t="n">
        <v>22.2667087499999</v>
      </c>
      <c r="R152" s="11" t="n">
        <v>0.0999630000000025</v>
      </c>
      <c r="S152" s="11" t="n">
        <v>43.1239432000008</v>
      </c>
      <c r="T152" s="11" t="n">
        <v>0.099962000000005</v>
      </c>
      <c r="U152" s="11" t="n">
        <v>71.673313</v>
      </c>
      <c r="V152" s="11" t="n">
        <v>139.564300739198</v>
      </c>
      <c r="W152" s="12" t="n">
        <f aca="false">V152/100</f>
        <v>1.39564300739198</v>
      </c>
      <c r="X152" s="13" t="n">
        <v>0.122425464496615</v>
      </c>
      <c r="Y152" s="13" t="n">
        <v>4.25773332941176</v>
      </c>
      <c r="Z152" s="13" t="n">
        <v>8.18863571428571</v>
      </c>
      <c r="AA152" s="13" t="n">
        <v>13.1049238183722</v>
      </c>
      <c r="AB152" s="13" t="n">
        <v>0.449702999999886</v>
      </c>
      <c r="AC152" s="14" t="n">
        <v>0.0999340000003031</v>
      </c>
      <c r="AD152" s="14" t="n">
        <v>10.9427674999999</v>
      </c>
      <c r="AE152" s="14" t="n">
        <v>0.0999339999998483</v>
      </c>
      <c r="AF152" s="14" t="n">
        <v>28.2413354000001</v>
      </c>
      <c r="AG152" s="14" t="n">
        <v>0.0999329999999645</v>
      </c>
      <c r="AH152" s="14" t="n">
        <v>59.8604380000002</v>
      </c>
      <c r="AI152" s="14" t="n">
        <v>160.037938865807</v>
      </c>
      <c r="AJ152" s="15" t="n">
        <f aca="false">AI152/100</f>
        <v>1.60037938865807</v>
      </c>
      <c r="AK152" s="1" t="n">
        <v>128</v>
      </c>
      <c r="AL152" s="1" t="n">
        <v>72</v>
      </c>
      <c r="AM152" s="0" t="n">
        <v>155</v>
      </c>
      <c r="AN152" s="0" t="n">
        <v>127</v>
      </c>
      <c r="AO152" s="0" t="n">
        <v>1</v>
      </c>
    </row>
    <row r="153" customFormat="false" ht="15" hidden="false" customHeight="false" outlineLevel="0" collapsed="false">
      <c r="A153" s="7" t="s">
        <v>40</v>
      </c>
      <c r="B153" s="1" t="s">
        <v>41</v>
      </c>
      <c r="C153" s="8" t="n">
        <v>44901</v>
      </c>
      <c r="D153" s="1" t="s">
        <v>287</v>
      </c>
      <c r="E153" s="1" t="s">
        <v>288</v>
      </c>
      <c r="F153" s="1" t="s">
        <v>229</v>
      </c>
      <c r="G153" s="1" t="s">
        <v>57</v>
      </c>
      <c r="H153" s="1" t="s">
        <v>296</v>
      </c>
      <c r="I153" s="1" t="n">
        <v>1</v>
      </c>
      <c r="J153" s="1" t="str">
        <f aca="false">A153&amp;" "&amp;B153&amp;" "&amp;TEXT(C153,"mm/dd/yyyy")&amp;" "&amp;G153</f>
        <v>Quartz L (SMA) 12/06/2022 C12</v>
      </c>
      <c r="K153" s="10" t="n">
        <v>0.117093594826422</v>
      </c>
      <c r="L153" s="10" t="n">
        <v>3.71690636363636</v>
      </c>
      <c r="M153" s="10" t="n">
        <v>8.16949337323944</v>
      </c>
      <c r="N153" s="10" t="n">
        <v>15.4758952681938</v>
      </c>
      <c r="O153" s="10" t="n">
        <v>0.249907499999949</v>
      </c>
      <c r="P153" s="11" t="n">
        <v>0.0999630000000025</v>
      </c>
      <c r="Q153" s="11" t="n">
        <v>6.99739499999998</v>
      </c>
      <c r="R153" s="11" t="n">
        <v>0.099962000000005</v>
      </c>
      <c r="S153" s="11" t="n">
        <v>32.0280746000001</v>
      </c>
      <c r="T153" s="11" t="n">
        <v>0.0999619999998913</v>
      </c>
      <c r="U153" s="11" t="n">
        <v>98.363375</v>
      </c>
      <c r="V153" s="11" t="n">
        <v>189.435189688601</v>
      </c>
      <c r="W153" s="12" t="n">
        <f aca="false">V153/100</f>
        <v>1.89435189688601</v>
      </c>
      <c r="X153" s="13" t="n">
        <v>0.0576119832925249</v>
      </c>
      <c r="Y153" s="13" t="n">
        <v>3.41354355</v>
      </c>
      <c r="Z153" s="13" t="n">
        <v>16.724843948718</v>
      </c>
      <c r="AA153" s="13" t="n">
        <v>23.3855059367274</v>
      </c>
      <c r="AB153" s="13" t="n">
        <v>4.89676299999996</v>
      </c>
      <c r="AC153" s="14" t="n">
        <v>0.399735249999935</v>
      </c>
      <c r="AD153" s="14" t="n">
        <v>28.90589625</v>
      </c>
      <c r="AE153" s="14" t="n">
        <v>0.0999340000003031</v>
      </c>
      <c r="AF153" s="14" t="n">
        <v>59.1409134000002</v>
      </c>
      <c r="AG153" s="14" t="n">
        <v>0.0999339999998483</v>
      </c>
      <c r="AH153" s="14" t="n">
        <v>80.147031</v>
      </c>
      <c r="AI153" s="14" t="n">
        <v>139.824957461083</v>
      </c>
      <c r="AJ153" s="15" t="n">
        <f aca="false">AI153/100</f>
        <v>1.39824957461083</v>
      </c>
      <c r="AK153" s="1" t="n">
        <v>128</v>
      </c>
      <c r="AL153" s="1" t="n">
        <v>72</v>
      </c>
      <c r="AM153" s="0" t="n">
        <v>217</v>
      </c>
      <c r="AN153" s="0" t="n">
        <v>174</v>
      </c>
      <c r="AO153" s="0" t="n">
        <v>1</v>
      </c>
    </row>
    <row r="154" customFormat="false" ht="15" hidden="false" customHeight="false" outlineLevel="0" collapsed="false">
      <c r="A154" s="7" t="s">
        <v>40</v>
      </c>
      <c r="B154" s="1" t="s">
        <v>41</v>
      </c>
      <c r="C154" s="8" t="n">
        <v>44901</v>
      </c>
      <c r="D154" s="1" t="s">
        <v>287</v>
      </c>
      <c r="E154" s="1" t="s">
        <v>288</v>
      </c>
      <c r="F154" s="1" t="s">
        <v>109</v>
      </c>
      <c r="G154" s="1" t="s">
        <v>80</v>
      </c>
      <c r="H154" s="1" t="s">
        <v>297</v>
      </c>
      <c r="I154" s="1" t="n">
        <v>1</v>
      </c>
      <c r="J154" s="1" t="str">
        <f aca="false">A154&amp;" "&amp;B154&amp;" "&amp;TEXT(C154,"mm/dd/yyyy")&amp;" "&amp;G154</f>
        <v>Quartz L (SMA) 12/06/2022 C13</v>
      </c>
      <c r="K154" s="10" t="n">
        <v>0.0106448722569474</v>
      </c>
      <c r="L154" s="10" t="n">
        <v>3.01758269230769</v>
      </c>
      <c r="M154" s="10" t="n">
        <v>85.9763208333333</v>
      </c>
      <c r="N154" s="10" t="n">
        <v>185.675496701023</v>
      </c>
      <c r="O154" s="10" t="n">
        <v>16.993673</v>
      </c>
      <c r="P154" s="11" t="n">
        <v>0.29988800000001</v>
      </c>
      <c r="Q154" s="11" t="n">
        <v>88.0172275</v>
      </c>
      <c r="R154" s="11" t="n">
        <v>0.0999630000000025</v>
      </c>
      <c r="S154" s="11" t="n">
        <v>283.7143614</v>
      </c>
      <c r="T154" s="11" t="n">
        <v>0.0999630000000025</v>
      </c>
      <c r="U154" s="11" t="n">
        <v>659.754346</v>
      </c>
      <c r="V154" s="11" t="n">
        <v>215.961202923487</v>
      </c>
      <c r="W154" s="12" t="n">
        <f aca="false">V154/100</f>
        <v>2.15961202923487</v>
      </c>
      <c r="X154" s="13" t="n">
        <v>0.0259253924816362</v>
      </c>
      <c r="Y154" s="13" t="n">
        <v>3.08957805555556</v>
      </c>
      <c r="Z154" s="13" t="n">
        <v>31.5379799411765</v>
      </c>
      <c r="AA154" s="13" t="n">
        <v>66.3343284698616</v>
      </c>
      <c r="AB154" s="13" t="n">
        <v>2.19854700000042</v>
      </c>
      <c r="AC154" s="14" t="n">
        <v>0.424719499999981</v>
      </c>
      <c r="AD154" s="14" t="n">
        <v>46.29440425</v>
      </c>
      <c r="AE154" s="14" t="n">
        <v>0.199867999999788</v>
      </c>
      <c r="AF154" s="14" t="n">
        <v>67.7352336</v>
      </c>
      <c r="AG154" s="14" t="n">
        <v>0.0999340000000757</v>
      </c>
      <c r="AH154" s="14" t="n">
        <v>271.720419</v>
      </c>
      <c r="AI154" s="14" t="n">
        <v>210.331570359249</v>
      </c>
      <c r="AJ154" s="15" t="n">
        <f aca="false">AI154/100</f>
        <v>2.10331570359249</v>
      </c>
      <c r="AK154" s="1" t="n">
        <v>128</v>
      </c>
      <c r="AL154" s="1" t="n">
        <v>72</v>
      </c>
      <c r="AM154" s="0" t="n">
        <v>191</v>
      </c>
      <c r="AN154" s="0" t="n">
        <v>183</v>
      </c>
      <c r="AO154" s="0" t="n">
        <v>1</v>
      </c>
    </row>
    <row r="155" customFormat="false" ht="15" hidden="false" customHeight="false" outlineLevel="0" collapsed="false">
      <c r="A155" s="7" t="s">
        <v>40</v>
      </c>
      <c r="B155" s="1" t="s">
        <v>41</v>
      </c>
      <c r="C155" s="8" t="n">
        <v>44901</v>
      </c>
      <c r="D155" s="1" t="s">
        <v>287</v>
      </c>
      <c r="E155" s="1" t="s">
        <v>288</v>
      </c>
      <c r="F155" s="1" t="s">
        <v>115</v>
      </c>
      <c r="G155" s="1" t="s">
        <v>60</v>
      </c>
      <c r="H155" s="16" t="s">
        <v>278</v>
      </c>
      <c r="I155" s="16" t="n">
        <v>3</v>
      </c>
      <c r="J155" s="1" t="str">
        <f aca="false">A155&amp;" "&amp;B155&amp;" "&amp;TEXT(C155,"mm/dd/yyyy")&amp;" "&amp;G155</f>
        <v>Quartz L (SMA) 12/06/2022 C14</v>
      </c>
      <c r="K155" s="10" t="n">
        <v>0.0958038503125269</v>
      </c>
      <c r="L155" s="10" t="n">
        <v>3.90990617948718</v>
      </c>
      <c r="M155" s="10" t="n">
        <v>9.07334575862069</v>
      </c>
      <c r="N155" s="10" t="n">
        <v>59.9715124194293</v>
      </c>
      <c r="O155" s="10" t="n">
        <v>0.199926000000005</v>
      </c>
      <c r="P155" s="11" t="n">
        <v>0.0999630000000025</v>
      </c>
      <c r="Q155" s="11" t="n">
        <v>0.899664999999004</v>
      </c>
      <c r="R155" s="11" t="n">
        <v>0.0999629999998888</v>
      </c>
      <c r="S155" s="11" t="n">
        <v>5.77784940000006</v>
      </c>
      <c r="T155" s="11" t="n">
        <v>0.099962000000005</v>
      </c>
      <c r="U155" s="11" t="n">
        <v>630.665178</v>
      </c>
      <c r="V155" s="11" t="n">
        <v>660.963596173437</v>
      </c>
      <c r="W155" s="12" t="n">
        <f aca="false">V155/100</f>
        <v>6.60963596173437</v>
      </c>
      <c r="X155" s="13" t="n">
        <v>0</v>
      </c>
      <c r="Y155" s="13" t="s">
        <v>50</v>
      </c>
      <c r="Z155" s="13" t="s">
        <v>50</v>
      </c>
      <c r="AA155" s="13" t="s">
        <v>50</v>
      </c>
      <c r="AB155" s="13" t="s">
        <v>50</v>
      </c>
      <c r="AC155" s="14" t="s">
        <v>50</v>
      </c>
      <c r="AD155" s="14" t="s">
        <v>50</v>
      </c>
      <c r="AE155" s="14" t="s">
        <v>50</v>
      </c>
      <c r="AF155" s="14" t="s">
        <v>50</v>
      </c>
      <c r="AG155" s="14" t="s">
        <v>50</v>
      </c>
      <c r="AH155" s="14" t="s">
        <v>50</v>
      </c>
      <c r="AI155" s="14" t="s">
        <v>50</v>
      </c>
      <c r="AJ155" s="14" t="s">
        <v>50</v>
      </c>
      <c r="AK155" s="1" t="n">
        <v>128</v>
      </c>
      <c r="AL155" s="1" t="n">
        <v>72</v>
      </c>
      <c r="AM155" s="0" t="n">
        <v>205</v>
      </c>
      <c r="AN155" s="0" t="n">
        <v>169</v>
      </c>
      <c r="AO155" s="0" t="n">
        <v>1</v>
      </c>
    </row>
    <row r="156" customFormat="false" ht="15" hidden="false" customHeight="false" outlineLevel="0" collapsed="false">
      <c r="A156" s="7" t="s">
        <v>40</v>
      </c>
      <c r="B156" s="1" t="s">
        <v>41</v>
      </c>
      <c r="C156" s="8" t="n">
        <v>44901</v>
      </c>
      <c r="D156" s="1" t="s">
        <v>287</v>
      </c>
      <c r="E156" s="1" t="s">
        <v>288</v>
      </c>
      <c r="F156" s="1" t="s">
        <v>118</v>
      </c>
      <c r="G156" s="1" t="s">
        <v>85</v>
      </c>
      <c r="H156" s="1" t="s">
        <v>298</v>
      </c>
      <c r="I156" s="1" t="n">
        <v>1</v>
      </c>
      <c r="J156" s="1" t="str">
        <f aca="false">A156&amp;" "&amp;B156&amp;" "&amp;TEXT(C156,"mm/dd/yyyy")&amp;" "&amp;G156</f>
        <v>Quartz L (SMA) 12/06/2022 C15</v>
      </c>
      <c r="K156" s="10" t="n">
        <v>0.0188332355315224</v>
      </c>
      <c r="L156" s="10" t="n">
        <v>3.2072747826087</v>
      </c>
      <c r="M156" s="10" t="n">
        <v>47.7685774545455</v>
      </c>
      <c r="N156" s="10" t="n">
        <v>125.996428462511</v>
      </c>
      <c r="O156" s="10" t="n">
        <v>0.549795500000002</v>
      </c>
      <c r="P156" s="11" t="n">
        <v>0.0999630000001162</v>
      </c>
      <c r="Q156" s="11" t="n">
        <v>1.59940400000096</v>
      </c>
      <c r="R156" s="11" t="n">
        <v>0.0999626999999236</v>
      </c>
      <c r="S156" s="11" t="n">
        <v>266.8106557</v>
      </c>
      <c r="T156" s="11" t="n">
        <v>0.099962000000005</v>
      </c>
      <c r="U156" s="11" t="n">
        <v>446.433774</v>
      </c>
      <c r="V156" s="11" t="n">
        <v>263.764246658599</v>
      </c>
      <c r="W156" s="12" t="n">
        <f aca="false">V156/100</f>
        <v>2.63764246658599</v>
      </c>
      <c r="X156" s="13" t="n">
        <v>0.00288059916462624</v>
      </c>
      <c r="Y156" s="13" t="n">
        <v>3.696653</v>
      </c>
      <c r="Z156" s="13" t="n">
        <v>0.0999340000000757</v>
      </c>
      <c r="AA156" s="13" t="n">
        <v>0</v>
      </c>
      <c r="AB156" s="13" t="n">
        <v>0.0999340000000757</v>
      </c>
      <c r="AC156" s="14" t="n">
        <v>0.0999340000000757</v>
      </c>
      <c r="AD156" s="14" t="n">
        <v>0.0999340000000757</v>
      </c>
      <c r="AE156" s="14" t="n">
        <v>0.0999340000000757</v>
      </c>
      <c r="AF156" s="14" t="n">
        <v>0.0999340000000757</v>
      </c>
      <c r="AG156" s="14" t="n">
        <v>0.0999340000000757</v>
      </c>
      <c r="AH156" s="14" t="n">
        <v>0.0999340000000757</v>
      </c>
      <c r="AI156" s="14" t="n">
        <v>0</v>
      </c>
      <c r="AJ156" s="15" t="n">
        <f aca="false">AI156/100</f>
        <v>0</v>
      </c>
      <c r="AK156" s="1" t="n">
        <v>128</v>
      </c>
      <c r="AL156" s="1" t="n">
        <v>72</v>
      </c>
      <c r="AM156" s="0" t="n">
        <v>285</v>
      </c>
      <c r="AN156" s="0" t="n">
        <v>151</v>
      </c>
      <c r="AO156" s="0" t="n">
        <v>1</v>
      </c>
    </row>
    <row r="157" customFormat="false" ht="15" hidden="false" customHeight="false" outlineLevel="0" collapsed="false">
      <c r="A157" s="7" t="s">
        <v>40</v>
      </c>
      <c r="B157" s="1" t="s">
        <v>41</v>
      </c>
      <c r="C157" s="8" t="n">
        <v>44901</v>
      </c>
      <c r="D157" s="1" t="s">
        <v>287</v>
      </c>
      <c r="E157" s="1" t="s">
        <v>288</v>
      </c>
      <c r="F157" s="1" t="s">
        <v>299</v>
      </c>
      <c r="G157" s="1" t="s">
        <v>88</v>
      </c>
      <c r="H157" s="1" t="s">
        <v>300</v>
      </c>
      <c r="I157" s="1" t="n">
        <v>1</v>
      </c>
      <c r="J157" s="1" t="str">
        <f aca="false">A157&amp;" "&amp;B157&amp;" "&amp;TEXT(C157,"mm/dd/yyyy")&amp;" "&amp;G157</f>
        <v>Quartz L (SMA) 12/06/2022 C16</v>
      </c>
      <c r="K157" s="10" t="n">
        <v>0.872060688742232</v>
      </c>
      <c r="L157" s="10" t="n">
        <v>5.318068942723</v>
      </c>
      <c r="M157" s="10" t="n">
        <v>1.1356673693609</v>
      </c>
      <c r="N157" s="10" t="n">
        <v>3.10891983853752</v>
      </c>
      <c r="O157" s="10" t="n">
        <v>0.39985200000001</v>
      </c>
      <c r="P157" s="11" t="n">
        <v>0.199925000000007</v>
      </c>
      <c r="Q157" s="11" t="n">
        <v>1.09959</v>
      </c>
      <c r="R157" s="11" t="n">
        <v>0.0999630000000025</v>
      </c>
      <c r="S157" s="11" t="n">
        <v>1.99925600000006</v>
      </c>
      <c r="T157" s="11" t="n">
        <v>0.0999619999999766</v>
      </c>
      <c r="U157" s="11" t="n">
        <v>47.482321</v>
      </c>
      <c r="V157" s="11" t="n">
        <v>273.752678153205</v>
      </c>
      <c r="W157" s="12" t="n">
        <f aca="false">V157/100</f>
        <v>2.73752678153205</v>
      </c>
      <c r="X157" s="13" t="n">
        <v>0.918911133515771</v>
      </c>
      <c r="Y157" s="13" t="n">
        <v>3.82332572413793</v>
      </c>
      <c r="Z157" s="13" t="n">
        <v>1.08515409105181</v>
      </c>
      <c r="AA157" s="13" t="n">
        <v>1.53631511364775</v>
      </c>
      <c r="AB157" s="13" t="n">
        <v>0.699536999999964</v>
      </c>
      <c r="AC157" s="14" t="n">
        <v>0.199868000000151</v>
      </c>
      <c r="AD157" s="14" t="n">
        <v>1.3990750000001</v>
      </c>
      <c r="AE157" s="14" t="n">
        <v>0.0999340000000757</v>
      </c>
      <c r="AF157" s="14" t="n">
        <v>2.29848100000022</v>
      </c>
      <c r="AG157" s="14" t="n">
        <v>0.0999329999999645</v>
      </c>
      <c r="AH157" s="14" t="n">
        <v>19.1873190000001</v>
      </c>
      <c r="AI157" s="14" t="n">
        <v>141.57575650465</v>
      </c>
      <c r="AJ157" s="15" t="n">
        <f aca="false">AI157/100</f>
        <v>1.4157575650465</v>
      </c>
      <c r="AK157" s="1" t="n">
        <v>128</v>
      </c>
      <c r="AL157" s="1" t="n">
        <v>72</v>
      </c>
      <c r="AM157" s="0" t="n">
        <v>224</v>
      </c>
      <c r="AN157" s="0" t="n">
        <v>131</v>
      </c>
      <c r="AO157" s="0" t="n">
        <v>1</v>
      </c>
    </row>
    <row r="158" customFormat="false" ht="15" hidden="false" customHeight="false" outlineLevel="0" collapsed="false">
      <c r="A158" s="7" t="s">
        <v>40</v>
      </c>
      <c r="B158" s="1" t="s">
        <v>41</v>
      </c>
      <c r="C158" s="8" t="n">
        <v>44901</v>
      </c>
      <c r="D158" s="1" t="s">
        <v>287</v>
      </c>
      <c r="E158" s="1" t="s">
        <v>288</v>
      </c>
      <c r="F158" s="1" t="s">
        <v>301</v>
      </c>
      <c r="G158" s="1" t="s">
        <v>63</v>
      </c>
      <c r="H158" s="1" t="s">
        <v>302</v>
      </c>
      <c r="I158" s="1" t="n">
        <v>1</v>
      </c>
      <c r="J158" s="1" t="str">
        <f aca="false">A158&amp;" "&amp;B158&amp;" "&amp;TEXT(C158,"mm/dd/yyyy")&amp;" "&amp;G158</f>
        <v>Quartz L (SMA) 12/06/2022 C17</v>
      </c>
      <c r="K158" s="10" t="n">
        <v>0.707474586923276</v>
      </c>
      <c r="L158" s="10" t="n">
        <v>5.9796261712963</v>
      </c>
      <c r="M158" s="10" t="n">
        <v>1.41384204982619</v>
      </c>
      <c r="N158" s="10" t="n">
        <v>3.25263936101618</v>
      </c>
      <c r="O158" s="10" t="n">
        <v>0.199926000000005</v>
      </c>
      <c r="P158" s="11" t="n">
        <v>0.0999630000000025</v>
      </c>
      <c r="Q158" s="11" t="n">
        <v>0.974636750000024</v>
      </c>
      <c r="R158" s="11" t="n">
        <v>0.0999629999998888</v>
      </c>
      <c r="S158" s="11" t="n">
        <v>4.21842959999963</v>
      </c>
      <c r="T158" s="11" t="n">
        <v>0.0999619999998913</v>
      </c>
      <c r="U158" s="11" t="n">
        <v>29.788909</v>
      </c>
      <c r="V158" s="11" t="n">
        <v>230.05677058594</v>
      </c>
      <c r="W158" s="12" t="n">
        <f aca="false">V158/100</f>
        <v>2.3005677058594</v>
      </c>
      <c r="X158" s="13" t="n">
        <v>0.786403571942964</v>
      </c>
      <c r="Y158" s="13" t="n">
        <v>4.92506292124542</v>
      </c>
      <c r="Z158" s="13" t="n">
        <v>1.26485212844037</v>
      </c>
      <c r="AA158" s="13" t="n">
        <v>2.58750975862594</v>
      </c>
      <c r="AB158" s="13" t="n">
        <v>0.299802</v>
      </c>
      <c r="AC158" s="14" t="n">
        <v>0.0999340000000757</v>
      </c>
      <c r="AD158" s="14" t="n">
        <v>1.09927399999992</v>
      </c>
      <c r="AE158" s="14" t="n">
        <v>0.0999339999998483</v>
      </c>
      <c r="AF158" s="14" t="n">
        <v>3.49768799999993</v>
      </c>
      <c r="AG158" s="14" t="n">
        <v>0.0999329999999645</v>
      </c>
      <c r="AH158" s="14" t="n">
        <v>19.0873849999998</v>
      </c>
      <c r="AI158" s="14" t="n">
        <v>204.570139105231</v>
      </c>
      <c r="AJ158" s="15" t="n">
        <f aca="false">AI158/100</f>
        <v>2.04570139105231</v>
      </c>
      <c r="AK158" s="1" t="n">
        <v>128</v>
      </c>
      <c r="AL158" s="1" t="n">
        <v>72</v>
      </c>
      <c r="AM158" s="0" t="n">
        <v>215</v>
      </c>
      <c r="AN158" s="0" t="n">
        <v>166</v>
      </c>
      <c r="AO158" s="0" t="n">
        <v>1</v>
      </c>
    </row>
    <row r="159" customFormat="false" ht="15.75" hidden="false" customHeight="false" outlineLevel="0" collapsed="false">
      <c r="A159" s="17" t="s">
        <v>40</v>
      </c>
      <c r="B159" s="18" t="s">
        <v>41</v>
      </c>
      <c r="C159" s="19" t="n">
        <v>44901</v>
      </c>
      <c r="D159" s="18" t="s">
        <v>287</v>
      </c>
      <c r="E159" s="1" t="s">
        <v>288</v>
      </c>
      <c r="F159" s="18" t="s">
        <v>133</v>
      </c>
      <c r="G159" s="18" t="s">
        <v>93</v>
      </c>
      <c r="H159" s="18" t="s">
        <v>303</v>
      </c>
      <c r="I159" s="18" t="n">
        <v>1</v>
      </c>
      <c r="J159" s="18" t="str">
        <f aca="false">A159&amp;" "&amp;B159&amp;" "&amp;TEXT(C159,"mm/dd/yyyy")&amp;" "&amp;G159</f>
        <v>Quartz L (SMA) 12/06/2022 C18</v>
      </c>
      <c r="K159" s="21" t="n">
        <v>1.23071100016861</v>
      </c>
      <c r="L159" s="21" t="n">
        <v>5.10900966134398</v>
      </c>
      <c r="M159" s="21" t="n">
        <v>0.809618652463382</v>
      </c>
      <c r="N159" s="21" t="n">
        <v>2.65727515282319</v>
      </c>
      <c r="O159" s="21" t="n">
        <v>0.499814000000015</v>
      </c>
      <c r="P159" s="22" t="n">
        <v>0.199926000000005</v>
      </c>
      <c r="Q159" s="22" t="n">
        <v>0.999627999999973</v>
      </c>
      <c r="R159" s="22" t="n">
        <v>0.0999630000000025</v>
      </c>
      <c r="S159" s="22" t="n">
        <v>1.49944200000004</v>
      </c>
      <c r="T159" s="22" t="n">
        <v>0.0999619999999766</v>
      </c>
      <c r="U159" s="22" t="n">
        <v>91.36598</v>
      </c>
      <c r="V159" s="22" t="n">
        <v>328.213183421361</v>
      </c>
      <c r="W159" s="23" t="n">
        <f aca="false">V159/100</f>
        <v>3.28213183421361</v>
      </c>
      <c r="X159" s="24" t="n">
        <v>1.00244850928993</v>
      </c>
      <c r="Y159" s="24" t="n">
        <v>2.41143445114943</v>
      </c>
      <c r="Z159" s="24" t="n">
        <v>0.997182684892086</v>
      </c>
      <c r="AA159" s="24" t="n">
        <v>1.50547843082452</v>
      </c>
      <c r="AB159" s="24" t="n">
        <v>0.599602999999888</v>
      </c>
      <c r="AC159" s="25" t="n">
        <v>0.199868000000151</v>
      </c>
      <c r="AD159" s="25" t="n">
        <v>1.09927399999987</v>
      </c>
      <c r="AE159" s="25" t="n">
        <v>0.0999339999998483</v>
      </c>
      <c r="AF159" s="25" t="n">
        <v>2.19854699999996</v>
      </c>
      <c r="AG159" s="25" t="n">
        <v>0.0999329999999645</v>
      </c>
      <c r="AH159" s="25" t="n">
        <v>17.488441</v>
      </c>
      <c r="AI159" s="25" t="n">
        <v>150.973182109298</v>
      </c>
      <c r="AJ159" s="26" t="n">
        <f aca="false">AI159/100</f>
        <v>1.50973182109298</v>
      </c>
      <c r="AK159" s="18" t="n">
        <v>128</v>
      </c>
      <c r="AL159" s="18" t="n">
        <v>72</v>
      </c>
      <c r="AM159" s="27" t="n">
        <v>106</v>
      </c>
      <c r="AN159" s="27" t="n">
        <v>76</v>
      </c>
      <c r="AO159" s="27" t="n">
        <v>1</v>
      </c>
    </row>
    <row r="160" customFormat="false" ht="15" hidden="false" customHeight="false" outlineLevel="0" collapsed="false">
      <c r="A160" s="28" t="s">
        <v>304</v>
      </c>
      <c r="B160" s="29" t="s">
        <v>41</v>
      </c>
      <c r="C160" s="30" t="n">
        <v>44984</v>
      </c>
      <c r="D160" s="31" t="s">
        <v>305</v>
      </c>
      <c r="E160" s="31" t="s">
        <v>306</v>
      </c>
      <c r="F160" s="31" t="s">
        <v>44</v>
      </c>
      <c r="G160" s="29" t="s">
        <v>45</v>
      </c>
      <c r="H160" s="1" t="s">
        <v>307</v>
      </c>
      <c r="I160" s="1" t="n">
        <v>1</v>
      </c>
      <c r="J160" s="1" t="str">
        <f aca="false">A160&amp;" "&amp;B160&amp;" "&amp;TEXT(C160,"mm/dd/yyyy")&amp;" "&amp;G160</f>
        <v>Ulrik L (SMA) 02/27/2023 C1</v>
      </c>
      <c r="K160" s="32" t="n">
        <v>0.149769464481216</v>
      </c>
      <c r="L160" s="32" t="n">
        <v>3.51431963888889</v>
      </c>
      <c r="M160" s="32" t="n">
        <v>6.662294</v>
      </c>
      <c r="N160" s="32" t="n">
        <v>12.7034445862188</v>
      </c>
      <c r="O160" s="32" t="n">
        <v>2.89890700000001</v>
      </c>
      <c r="P160" s="11" t="n">
        <v>0.19992400000001</v>
      </c>
      <c r="Q160" s="11" t="n">
        <v>7.87203349999999</v>
      </c>
      <c r="R160" s="11" t="n">
        <v>0.099962000000005</v>
      </c>
      <c r="S160" s="11" t="n">
        <v>16.0539502</v>
      </c>
      <c r="T160" s="11" t="n">
        <v>0.0999619999999766</v>
      </c>
      <c r="U160" s="11" t="n">
        <v>109.858603</v>
      </c>
      <c r="V160" s="11" t="n">
        <v>190.676733662891</v>
      </c>
      <c r="W160" s="12" t="n">
        <f aca="false">V160/100</f>
        <v>1.90676733662891</v>
      </c>
      <c r="X160" s="33" t="n">
        <v>0.10523438567719</v>
      </c>
      <c r="Y160" s="33" t="n">
        <v>3.36596944155844</v>
      </c>
      <c r="Z160" s="33" t="n">
        <v>9.55034677631579</v>
      </c>
      <c r="AA160" s="33" t="n">
        <v>14.7218069579591</v>
      </c>
      <c r="AB160" s="33" t="n">
        <v>2.94888800000001</v>
      </c>
      <c r="AC160" s="14" t="n">
        <v>0.199924499999952</v>
      </c>
      <c r="AD160" s="14" t="n">
        <v>13.1950255</v>
      </c>
      <c r="AE160" s="14" t="n">
        <v>0.099962000000005</v>
      </c>
      <c r="AF160" s="14" t="n">
        <v>26.5000090000001</v>
      </c>
      <c r="AG160" s="14" t="n">
        <v>0.099962000000005</v>
      </c>
      <c r="AH160" s="14" t="n">
        <v>87.1671370000001</v>
      </c>
      <c r="AI160" s="14" t="n">
        <v>154.149449258409</v>
      </c>
      <c r="AJ160" s="15" t="n">
        <f aca="false">AI160/100</f>
        <v>1.54149449258409</v>
      </c>
      <c r="AK160" s="1" t="n">
        <v>102</v>
      </c>
      <c r="AL160" s="1" t="n">
        <v>58</v>
      </c>
      <c r="AM160" s="34" t="n">
        <v>106</v>
      </c>
      <c r="AN160" s="34" t="n">
        <v>12</v>
      </c>
      <c r="AO160" s="34" t="n">
        <v>1</v>
      </c>
    </row>
    <row r="161" customFormat="false" ht="15" hidden="false" customHeight="false" outlineLevel="0" collapsed="false">
      <c r="A161" s="7" t="s">
        <v>304</v>
      </c>
      <c r="B161" s="1" t="s">
        <v>41</v>
      </c>
      <c r="C161" s="8" t="n">
        <v>44984</v>
      </c>
      <c r="D161" s="9" t="s">
        <v>305</v>
      </c>
      <c r="E161" s="9" t="s">
        <v>306</v>
      </c>
      <c r="F161" s="9" t="s">
        <v>267</v>
      </c>
      <c r="G161" s="1" t="s">
        <v>48</v>
      </c>
      <c r="H161" s="1" t="s">
        <v>308</v>
      </c>
      <c r="I161" s="1" t="n">
        <v>1</v>
      </c>
      <c r="J161" s="1" t="str">
        <f aca="false">A161&amp;" "&amp;B161&amp;" "&amp;TEXT(C161,"mm/dd/yyyy")&amp;" "&amp;G161</f>
        <v>Ulrik L (SMA) 02/27/2023 C2</v>
      </c>
      <c r="K161" s="10" t="n">
        <v>0.0224654196721824</v>
      </c>
      <c r="L161" s="10" t="n">
        <v>3.05705474074074</v>
      </c>
      <c r="M161" s="10" t="n">
        <v>45.355986</v>
      </c>
      <c r="N161" s="10" t="n">
        <v>85.2755571676232</v>
      </c>
      <c r="O161" s="10" t="n">
        <v>1.84930349999999</v>
      </c>
      <c r="P161" s="11" t="n">
        <v>0.799698999999976</v>
      </c>
      <c r="Q161" s="11" t="n">
        <v>65.875177</v>
      </c>
      <c r="R161" s="11" t="n">
        <v>0.419841500000013</v>
      </c>
      <c r="S161" s="11" t="n">
        <v>88.5666264000001</v>
      </c>
      <c r="T161" s="11" t="n">
        <v>0.199925000000007</v>
      </c>
      <c r="U161" s="11" t="n">
        <v>411.84481</v>
      </c>
      <c r="V161" s="11" t="n">
        <v>188.013897807498</v>
      </c>
      <c r="W161" s="12" t="n">
        <f aca="false">V161/100</f>
        <v>1.88013897807498</v>
      </c>
      <c r="X161" s="13" t="n">
        <v>0.00820008200082001</v>
      </c>
      <c r="Y161" s="13" t="n">
        <v>2.71479283333333</v>
      </c>
      <c r="Z161" s="13" t="n">
        <v>79.5700010000001</v>
      </c>
      <c r="AA161" s="13" t="n">
        <v>74.3029356244223</v>
      </c>
      <c r="AB161" s="13" t="n">
        <v>102.261446</v>
      </c>
      <c r="AC161" s="14" t="n">
        <v>3.69860599999993</v>
      </c>
      <c r="AD161" s="14" t="n">
        <v>131.52541275</v>
      </c>
      <c r="AE161" s="14" t="n">
        <v>1.89928399999985</v>
      </c>
      <c r="AF161" s="14" t="n">
        <v>171.035517</v>
      </c>
      <c r="AG161" s="14" t="n">
        <v>1.89928399999985</v>
      </c>
      <c r="AH161" s="14" t="n">
        <v>171.035517</v>
      </c>
      <c r="AI161" s="14" t="n">
        <v>93.380589029303</v>
      </c>
      <c r="AJ161" s="15" t="n">
        <f aca="false">AI161/100</f>
        <v>0.93380589029303</v>
      </c>
      <c r="AK161" s="1" t="n">
        <v>102</v>
      </c>
      <c r="AL161" s="1" t="n">
        <v>58</v>
      </c>
      <c r="AM161" s="0" t="n">
        <v>159</v>
      </c>
      <c r="AN161" s="0" t="n">
        <v>61</v>
      </c>
      <c r="AO161" s="0" t="n">
        <v>1</v>
      </c>
    </row>
    <row r="162" customFormat="false" ht="15" hidden="false" customHeight="false" outlineLevel="0" collapsed="false">
      <c r="A162" s="7" t="s">
        <v>304</v>
      </c>
      <c r="B162" s="1" t="s">
        <v>41</v>
      </c>
      <c r="C162" s="8" t="n">
        <v>44984</v>
      </c>
      <c r="D162" s="9" t="s">
        <v>305</v>
      </c>
      <c r="E162" s="9" t="s">
        <v>306</v>
      </c>
      <c r="F162" s="9" t="s">
        <v>240</v>
      </c>
      <c r="G162" s="1" t="s">
        <v>52</v>
      </c>
      <c r="H162" s="1" t="s">
        <v>309</v>
      </c>
      <c r="I162" s="1" t="n">
        <v>1</v>
      </c>
      <c r="J162" s="1" t="str">
        <f aca="false">A162&amp;" "&amp;B162&amp;" "&amp;TEXT(C162,"mm/dd/yyyy")&amp;" "&amp;G162</f>
        <v>Ulrik L (SMA) 02/27/2023 C3</v>
      </c>
      <c r="K162" s="10" t="n">
        <v>0.0024961577413536</v>
      </c>
      <c r="L162" s="10" t="n">
        <v>2.66525933333333</v>
      </c>
      <c r="M162" s="10" t="n">
        <v>489.565523</v>
      </c>
      <c r="N162" s="10" t="n">
        <v>452.16582347504</v>
      </c>
      <c r="O162" s="10" t="n">
        <v>489.565523</v>
      </c>
      <c r="P162" s="11" t="n">
        <v>169.836003</v>
      </c>
      <c r="Q162" s="11" t="n">
        <v>809.295043</v>
      </c>
      <c r="R162" s="11" t="n">
        <v>169.836003</v>
      </c>
      <c r="S162" s="11" t="n">
        <v>809.295043</v>
      </c>
      <c r="T162" s="11" t="n">
        <v>169.836003</v>
      </c>
      <c r="U162" s="11" t="n">
        <v>809.295043</v>
      </c>
      <c r="V162" s="11" t="n">
        <v>92.3606345283917</v>
      </c>
      <c r="W162" s="12" t="n">
        <f aca="false">V162/100</f>
        <v>0.923606345283917</v>
      </c>
      <c r="X162" s="13" t="n">
        <v>0</v>
      </c>
      <c r="Y162" s="13" t="s">
        <v>50</v>
      </c>
      <c r="Z162" s="13" t="s">
        <v>50</v>
      </c>
      <c r="AA162" s="13" t="s">
        <v>50</v>
      </c>
      <c r="AB162" s="13" t="s">
        <v>50</v>
      </c>
      <c r="AC162" s="14" t="s">
        <v>50</v>
      </c>
      <c r="AD162" s="14" t="s">
        <v>50</v>
      </c>
      <c r="AE162" s="14" t="s">
        <v>50</v>
      </c>
      <c r="AF162" s="14" t="s">
        <v>50</v>
      </c>
      <c r="AG162" s="14" t="s">
        <v>50</v>
      </c>
      <c r="AH162" s="14" t="s">
        <v>50</v>
      </c>
      <c r="AI162" s="14" t="s">
        <v>50</v>
      </c>
      <c r="AJ162" s="14" t="s">
        <v>50</v>
      </c>
      <c r="AK162" s="1" t="n">
        <v>102</v>
      </c>
      <c r="AL162" s="1" t="n">
        <v>58</v>
      </c>
      <c r="AM162" s="0" t="n">
        <v>43</v>
      </c>
      <c r="AN162" s="0" t="n">
        <v>76</v>
      </c>
      <c r="AO162" s="0" t="n">
        <v>1</v>
      </c>
    </row>
    <row r="163" customFormat="false" ht="15" hidden="false" customHeight="false" outlineLevel="0" collapsed="false">
      <c r="A163" s="7" t="s">
        <v>304</v>
      </c>
      <c r="B163" s="1" t="s">
        <v>41</v>
      </c>
      <c r="C163" s="8" t="n">
        <v>44984</v>
      </c>
      <c r="D163" s="9" t="s">
        <v>305</v>
      </c>
      <c r="E163" s="9" t="s">
        <v>306</v>
      </c>
      <c r="F163" s="9" t="s">
        <v>242</v>
      </c>
      <c r="G163" s="1" t="s">
        <v>55</v>
      </c>
      <c r="H163" s="1" t="s">
        <v>310</v>
      </c>
      <c r="I163" s="1" t="n">
        <v>1</v>
      </c>
      <c r="J163" s="1" t="str">
        <f aca="false">A163&amp;" "&amp;B163&amp;" "&amp;TEXT(C163,"mm/dd/yyyy")&amp;" "&amp;G163</f>
        <v>Ulrik L (SMA) 02/27/2023 C4</v>
      </c>
      <c r="K163" s="10" t="n">
        <v>0.00998463096541439</v>
      </c>
      <c r="L163" s="10" t="n">
        <v>3.42912416666667</v>
      </c>
      <c r="M163" s="10" t="n">
        <v>100.035032363636</v>
      </c>
      <c r="N163" s="10" t="n">
        <v>113.863302162373</v>
      </c>
      <c r="O163" s="10" t="n">
        <v>58.477965000001</v>
      </c>
      <c r="P163" s="11" t="n">
        <v>8.29687349999999</v>
      </c>
      <c r="Q163" s="11" t="n">
        <v>187.654289</v>
      </c>
      <c r="R163" s="11" t="n">
        <v>1.77932940000001</v>
      </c>
      <c r="S163" s="11" t="n">
        <v>284.0529638</v>
      </c>
      <c r="T163" s="11" t="n">
        <v>0.399849000000017</v>
      </c>
      <c r="U163" s="11" t="n">
        <v>322.678408999999</v>
      </c>
      <c r="V163" s="11" t="n">
        <v>113.823427125479</v>
      </c>
      <c r="W163" s="12" t="n">
        <f aca="false">V163/100</f>
        <v>1.13823427125479</v>
      </c>
      <c r="X163" s="13" t="n">
        <v>0.02596692633593</v>
      </c>
      <c r="Y163" s="13" t="n">
        <v>3.01696747368421</v>
      </c>
      <c r="Z163" s="13" t="n">
        <v>35.4810676666667</v>
      </c>
      <c r="AA163" s="13" t="n">
        <v>39.5927292540784</v>
      </c>
      <c r="AB163" s="13" t="n">
        <v>10.695968</v>
      </c>
      <c r="AC163" s="14" t="n">
        <v>0.299887000000126</v>
      </c>
      <c r="AD163" s="14" t="n">
        <v>80.3696989999999</v>
      </c>
      <c r="AE163" s="14" t="n">
        <v>0.129950899999972</v>
      </c>
      <c r="AF163" s="14" t="n">
        <v>90.6658175000001</v>
      </c>
      <c r="AG163" s="14" t="n">
        <v>0.099962000000005</v>
      </c>
      <c r="AH163" s="14" t="n">
        <v>93.3648000000001</v>
      </c>
      <c r="AI163" s="14" t="n">
        <v>111.588325430451</v>
      </c>
      <c r="AJ163" s="15" t="n">
        <f aca="false">AI163/100</f>
        <v>1.11588325430451</v>
      </c>
      <c r="AK163" s="1" t="n">
        <v>102</v>
      </c>
      <c r="AL163" s="1" t="n">
        <v>58</v>
      </c>
      <c r="AM163" s="0" t="n">
        <v>64</v>
      </c>
      <c r="AN163" s="0" t="n">
        <v>119</v>
      </c>
      <c r="AO163" s="0" t="n">
        <v>1</v>
      </c>
    </row>
    <row r="164" customFormat="false" ht="15" hidden="false" customHeight="false" outlineLevel="0" collapsed="false">
      <c r="A164" s="7" t="s">
        <v>304</v>
      </c>
      <c r="B164" s="1" t="s">
        <v>41</v>
      </c>
      <c r="C164" s="8" t="n">
        <v>44984</v>
      </c>
      <c r="D164" s="9" t="s">
        <v>305</v>
      </c>
      <c r="E164" s="9" t="s">
        <v>306</v>
      </c>
      <c r="F164" s="9" t="s">
        <v>271</v>
      </c>
      <c r="G164" s="1" t="s">
        <v>58</v>
      </c>
      <c r="H164" s="1" t="s">
        <v>311</v>
      </c>
      <c r="I164" s="1" t="n">
        <v>1</v>
      </c>
      <c r="J164" s="1" t="str">
        <f aca="false">A164&amp;" "&amp;B164&amp;" "&amp;TEXT(C164,"mm/dd/yyyy")&amp;" "&amp;G164</f>
        <v>Ulrik L (SMA) 02/27/2023 C5</v>
      </c>
      <c r="K164" s="10" t="n">
        <v>0.0257936299939872</v>
      </c>
      <c r="L164" s="10" t="n">
        <v>3.34986761290323</v>
      </c>
      <c r="M164" s="10" t="n">
        <v>37.4692142666667</v>
      </c>
      <c r="N164" s="10" t="n">
        <v>65.757721257637</v>
      </c>
      <c r="O164" s="10" t="n">
        <v>1.14956649999999</v>
      </c>
      <c r="P164" s="11" t="n">
        <v>0.199925000000007</v>
      </c>
      <c r="Q164" s="11" t="n">
        <v>67.874423</v>
      </c>
      <c r="R164" s="11" t="n">
        <v>0.099962000000005</v>
      </c>
      <c r="S164" s="11" t="n">
        <v>99.0126905000001</v>
      </c>
      <c r="T164" s="11" t="n">
        <v>0.099962000000005</v>
      </c>
      <c r="U164" s="11" t="n">
        <v>257.602931</v>
      </c>
      <c r="V164" s="11" t="n">
        <v>175.497998942925</v>
      </c>
      <c r="W164" s="12" t="n">
        <f aca="false">V164/100</f>
        <v>1.75497998942925</v>
      </c>
      <c r="X164" s="13" t="n">
        <v>0.0642339756730901</v>
      </c>
      <c r="Y164" s="13" t="n">
        <v>3.18938829787234</v>
      </c>
      <c r="Z164" s="13" t="n">
        <v>14.9726160217391</v>
      </c>
      <c r="AA164" s="13" t="n">
        <v>24.4439860328974</v>
      </c>
      <c r="AB164" s="13" t="n">
        <v>4.44832299999996</v>
      </c>
      <c r="AC164" s="14" t="n">
        <v>0.699736999999914</v>
      </c>
      <c r="AD164" s="14" t="n">
        <v>20.6921980000002</v>
      </c>
      <c r="AE164" s="14" t="n">
        <v>0.199924999999894</v>
      </c>
      <c r="AF164" s="14" t="n">
        <v>35.1967302999998</v>
      </c>
      <c r="AG164" s="14" t="n">
        <v>0.099962000000005</v>
      </c>
      <c r="AH164" s="14" t="n">
        <v>102.261446</v>
      </c>
      <c r="AI164" s="14" t="n">
        <v>163.257950363561</v>
      </c>
      <c r="AJ164" s="15" t="n">
        <f aca="false">AI164/100</f>
        <v>1.63257950363561</v>
      </c>
      <c r="AK164" s="1" t="n">
        <v>102</v>
      </c>
      <c r="AL164" s="1" t="n">
        <v>58</v>
      </c>
      <c r="AM164" s="0" t="n">
        <v>88</v>
      </c>
      <c r="AN164" s="0" t="n">
        <v>110</v>
      </c>
      <c r="AO164" s="0" t="n">
        <v>1</v>
      </c>
    </row>
    <row r="165" customFormat="false" ht="15" hidden="false" customHeight="false" outlineLevel="0" collapsed="false">
      <c r="A165" s="7" t="s">
        <v>304</v>
      </c>
      <c r="B165" s="1" t="s">
        <v>41</v>
      </c>
      <c r="C165" s="8" t="n">
        <v>44984</v>
      </c>
      <c r="D165" s="9" t="s">
        <v>305</v>
      </c>
      <c r="E165" s="9" t="s">
        <v>306</v>
      </c>
      <c r="F165" s="9" t="s">
        <v>273</v>
      </c>
      <c r="G165" s="1" t="s">
        <v>61</v>
      </c>
      <c r="H165" s="1" t="s">
        <v>312</v>
      </c>
      <c r="I165" s="1" t="n">
        <v>1</v>
      </c>
      <c r="J165" s="1" t="str">
        <f aca="false">A165&amp;" "&amp;B165&amp;" "&amp;TEXT(C165,"mm/dd/yyyy")&amp;" "&amp;G165</f>
        <v>Ulrik L (SMA) 02/27/2023 C6</v>
      </c>
      <c r="K165" s="10" t="n">
        <v>0.0873655209473759</v>
      </c>
      <c r="L165" s="10" t="n">
        <v>3.19201743809524</v>
      </c>
      <c r="M165" s="10" t="n">
        <v>11.1323435961538</v>
      </c>
      <c r="N165" s="10" t="n">
        <v>14.436140314144</v>
      </c>
      <c r="O165" s="10" t="n">
        <v>5.24802249999999</v>
      </c>
      <c r="P165" s="11" t="n">
        <v>0.999622999999474</v>
      </c>
      <c r="Q165" s="11" t="n">
        <v>15.4941615</v>
      </c>
      <c r="R165" s="11" t="n">
        <v>0.199925000000007</v>
      </c>
      <c r="S165" s="11" t="n">
        <v>33.6173326</v>
      </c>
      <c r="T165" s="11" t="n">
        <v>0.0999619999999482</v>
      </c>
      <c r="U165" s="11" t="n">
        <v>62.57642</v>
      </c>
      <c r="V165" s="11" t="n">
        <v>129.677459103325</v>
      </c>
      <c r="W165" s="12" t="n">
        <f aca="false">V165/100</f>
        <v>1.29677459103325</v>
      </c>
      <c r="X165" s="13" t="n">
        <v>0.00956676233429001</v>
      </c>
      <c r="Y165" s="13" t="n">
        <v>2.81859585714286</v>
      </c>
      <c r="Z165" s="13" t="n">
        <v>83.9850033333333</v>
      </c>
      <c r="AA165" s="13" t="n">
        <v>63.4486373037094</v>
      </c>
      <c r="AB165" s="13" t="n">
        <v>69.073958</v>
      </c>
      <c r="AC165" s="14" t="n">
        <v>30.388543</v>
      </c>
      <c r="AD165" s="14" t="n">
        <v>120.654512</v>
      </c>
      <c r="AE165" s="14" t="n">
        <v>28.6791882999999</v>
      </c>
      <c r="AF165" s="14" t="n">
        <v>179.6722613</v>
      </c>
      <c r="AG165" s="14" t="n">
        <v>28.4892599999998</v>
      </c>
      <c r="AH165" s="14" t="n">
        <v>186.229789</v>
      </c>
      <c r="AI165" s="14" t="n">
        <v>75.5475796695324</v>
      </c>
      <c r="AJ165" s="15" t="n">
        <f aca="false">AI165/100</f>
        <v>0.755475796695324</v>
      </c>
      <c r="AK165" s="1" t="n">
        <v>102</v>
      </c>
      <c r="AL165" s="1" t="n">
        <v>58</v>
      </c>
      <c r="AM165" s="0" t="n">
        <v>97</v>
      </c>
      <c r="AN165" s="0" t="n">
        <v>73</v>
      </c>
      <c r="AO165" s="0" t="n">
        <v>1</v>
      </c>
    </row>
    <row r="166" customFormat="false" ht="15" hidden="false" customHeight="false" outlineLevel="0" collapsed="false">
      <c r="A166" s="7" t="s">
        <v>304</v>
      </c>
      <c r="B166" s="1" t="s">
        <v>41</v>
      </c>
      <c r="C166" s="8" t="n">
        <v>44984</v>
      </c>
      <c r="D166" s="9" t="s">
        <v>305</v>
      </c>
      <c r="E166" s="9" t="s">
        <v>306</v>
      </c>
      <c r="F166" s="9" t="s">
        <v>216</v>
      </c>
      <c r="G166" s="1" t="s">
        <v>64</v>
      </c>
      <c r="H166" s="1" t="s">
        <v>313</v>
      </c>
      <c r="I166" s="1" t="n">
        <v>1</v>
      </c>
      <c r="J166" s="1" t="str">
        <f aca="false">A166&amp;" "&amp;B166&amp;" "&amp;TEXT(C166,"mm/dd/yyyy")&amp;" "&amp;G166</f>
        <v>Ulrik L (SMA) 02/27/2023 C7</v>
      </c>
      <c r="K166" s="10" t="n">
        <v>0.149769464481216</v>
      </c>
      <c r="L166" s="10" t="n">
        <v>3.51028401111111</v>
      </c>
      <c r="M166" s="10" t="n">
        <v>6.67067073184358</v>
      </c>
      <c r="N166" s="10" t="n">
        <v>13.3082655936221</v>
      </c>
      <c r="O166" s="10" t="n">
        <v>0.199925000000007</v>
      </c>
      <c r="P166" s="11" t="n">
        <v>0.19992400000001</v>
      </c>
      <c r="Q166" s="11" t="n">
        <v>0.49981200000002</v>
      </c>
      <c r="R166" s="11" t="n">
        <v>0.099962000000005</v>
      </c>
      <c r="S166" s="11" t="n">
        <v>29.5288734</v>
      </c>
      <c r="T166" s="11" t="n">
        <v>0.0999619999989818</v>
      </c>
      <c r="U166" s="11" t="n">
        <v>69.173934</v>
      </c>
      <c r="V166" s="11" t="n">
        <v>199.504159755523</v>
      </c>
      <c r="W166" s="12" t="n">
        <f aca="false">V166/100</f>
        <v>1.99504159755523</v>
      </c>
      <c r="X166" s="13" t="n">
        <v>0.20226868935356</v>
      </c>
      <c r="Y166" s="13" t="n">
        <v>3.45539302702703</v>
      </c>
      <c r="Z166" s="13" t="n">
        <v>4.61594680952381</v>
      </c>
      <c r="AA166" s="13" t="n">
        <v>10.5263965581074</v>
      </c>
      <c r="AB166" s="13" t="n">
        <v>0.199925000000121</v>
      </c>
      <c r="AC166" s="14" t="n">
        <v>0.19992400000001</v>
      </c>
      <c r="AD166" s="14" t="n">
        <v>0.399849000000131</v>
      </c>
      <c r="AE166" s="14" t="n">
        <v>0.099962000000005</v>
      </c>
      <c r="AF166" s="14" t="n">
        <v>23.5311286</v>
      </c>
      <c r="AG166" s="14" t="n">
        <v>0.0999619999997776</v>
      </c>
      <c r="AH166" s="14" t="n">
        <v>47.4820990000003</v>
      </c>
      <c r="AI166" s="14" t="n">
        <v>228.044147657615</v>
      </c>
      <c r="AJ166" s="15" t="n">
        <f aca="false">AI166/100</f>
        <v>2.28044147657615</v>
      </c>
      <c r="AK166" s="1" t="n">
        <v>102</v>
      </c>
      <c r="AL166" s="1" t="n">
        <v>58</v>
      </c>
      <c r="AM166" s="0" t="n">
        <v>183</v>
      </c>
      <c r="AN166" s="0" t="n">
        <v>109</v>
      </c>
      <c r="AO166" s="0" t="n">
        <v>1</v>
      </c>
    </row>
    <row r="167" customFormat="false" ht="15" hidden="false" customHeight="false" outlineLevel="0" collapsed="false">
      <c r="A167" s="7" t="s">
        <v>304</v>
      </c>
      <c r="B167" s="1" t="s">
        <v>41</v>
      </c>
      <c r="C167" s="8" t="n">
        <v>44984</v>
      </c>
      <c r="D167" s="9" t="s">
        <v>305</v>
      </c>
      <c r="E167" s="9" t="s">
        <v>306</v>
      </c>
      <c r="F167" s="9" t="s">
        <v>75</v>
      </c>
      <c r="G167" s="1" t="s">
        <v>67</v>
      </c>
      <c r="H167" s="1" t="s">
        <v>314</v>
      </c>
      <c r="I167" s="1" t="n">
        <v>1</v>
      </c>
      <c r="J167" s="1" t="str">
        <f aca="false">A167&amp;" "&amp;B167&amp;" "&amp;TEXT(C167,"mm/dd/yyyy")&amp;" "&amp;G167</f>
        <v>Ulrik L (SMA) 02/27/2023 C8</v>
      </c>
      <c r="K167" s="10" t="n">
        <v>0.0698924167579007</v>
      </c>
      <c r="L167" s="10" t="n">
        <v>3.87504617857143</v>
      </c>
      <c r="M167" s="10" t="n">
        <v>12.8566011807229</v>
      </c>
      <c r="N167" s="10" t="n">
        <v>30.3292662242965</v>
      </c>
      <c r="O167" s="10" t="n">
        <v>0.199923999999896</v>
      </c>
      <c r="P167" s="11" t="n">
        <v>0.099962000000005</v>
      </c>
      <c r="Q167" s="11" t="n">
        <v>11.620621</v>
      </c>
      <c r="R167" s="11" t="n">
        <v>0.099962000000005</v>
      </c>
      <c r="S167" s="11" t="n">
        <v>45.642801</v>
      </c>
      <c r="T167" s="11" t="n">
        <v>0.0999619999999908</v>
      </c>
      <c r="U167" s="11" t="n">
        <v>212.919768</v>
      </c>
      <c r="V167" s="11" t="n">
        <v>235.904231592499</v>
      </c>
      <c r="W167" s="12" t="n">
        <f aca="false">V167/100</f>
        <v>2.35904231592499</v>
      </c>
      <c r="X167" s="13" t="n">
        <v>0.0724340576739101</v>
      </c>
      <c r="Y167" s="13" t="n">
        <v>3.9139159245283</v>
      </c>
      <c r="Z167" s="13" t="n">
        <v>13.8870721153846</v>
      </c>
      <c r="AA167" s="13" t="n">
        <v>28.616435625571</v>
      </c>
      <c r="AB167" s="13" t="n">
        <v>0.0999630000001162</v>
      </c>
      <c r="AC167" s="14" t="n">
        <v>0.099962000000005</v>
      </c>
      <c r="AD167" s="14" t="n">
        <v>5.54790800000001</v>
      </c>
      <c r="AE167" s="14" t="n">
        <v>0.099962000000005</v>
      </c>
      <c r="AF167" s="14" t="n">
        <v>46.9323059999999</v>
      </c>
      <c r="AG167" s="14" t="n">
        <v>0.0999619999997776</v>
      </c>
      <c r="AH167" s="14" t="n">
        <v>121.554173</v>
      </c>
      <c r="AI167" s="14" t="n">
        <v>206.065291429348</v>
      </c>
      <c r="AJ167" s="15" t="n">
        <f aca="false">AI167/100</f>
        <v>2.06065291429348</v>
      </c>
      <c r="AK167" s="1" t="n">
        <v>102</v>
      </c>
      <c r="AL167" s="1" t="n">
        <v>58</v>
      </c>
      <c r="AM167" s="0" t="n">
        <v>198</v>
      </c>
      <c r="AN167" s="0" t="n">
        <v>126</v>
      </c>
      <c r="AO167" s="0" t="n">
        <v>1</v>
      </c>
    </row>
    <row r="168" customFormat="false" ht="15" hidden="false" customHeight="false" outlineLevel="0" collapsed="false">
      <c r="A168" s="7" t="s">
        <v>304</v>
      </c>
      <c r="B168" s="1" t="s">
        <v>41</v>
      </c>
      <c r="C168" s="8" t="n">
        <v>44984</v>
      </c>
      <c r="D168" s="9" t="s">
        <v>305</v>
      </c>
      <c r="E168" s="9" t="s">
        <v>306</v>
      </c>
      <c r="F168" s="9" t="s">
        <v>57</v>
      </c>
      <c r="G168" s="1" t="s">
        <v>70</v>
      </c>
      <c r="H168" s="1" t="s">
        <v>315</v>
      </c>
      <c r="I168" s="1" t="n">
        <v>1</v>
      </c>
      <c r="J168" s="1" t="str">
        <f aca="false">A168&amp;" "&amp;B168&amp;" "&amp;TEXT(C168,"mm/dd/yyyy")&amp;" "&amp;G168</f>
        <v>Ulrik L (SMA) 02/27/2023 C9</v>
      </c>
      <c r="K168" s="10" t="n">
        <v>0</v>
      </c>
      <c r="L168" s="10" t="s">
        <v>50</v>
      </c>
      <c r="M168" s="10" t="s">
        <v>50</v>
      </c>
      <c r="N168" s="10" t="s">
        <v>50</v>
      </c>
      <c r="O168" s="10" t="s">
        <v>50</v>
      </c>
      <c r="P168" s="11" t="s">
        <v>50</v>
      </c>
      <c r="Q168" s="11" t="s">
        <v>50</v>
      </c>
      <c r="R168" s="11" t="s">
        <v>50</v>
      </c>
      <c r="S168" s="11" t="s">
        <v>50</v>
      </c>
      <c r="T168" s="11" t="s">
        <v>50</v>
      </c>
      <c r="U168" s="11" t="s">
        <v>50</v>
      </c>
      <c r="V168" s="11" t="s">
        <v>50</v>
      </c>
      <c r="W168" s="11" t="s">
        <v>50</v>
      </c>
      <c r="X168" s="13" t="n">
        <v>0.00683340166735001</v>
      </c>
      <c r="Y168" s="13" t="n">
        <v>3.4938976</v>
      </c>
      <c r="Z168" s="13" t="n">
        <v>74.9217535</v>
      </c>
      <c r="AA168" s="13" t="n">
        <v>149.177121437101</v>
      </c>
      <c r="AB168" s="13" t="n">
        <v>0.399849000000017</v>
      </c>
      <c r="AC168" s="14" t="n">
        <v>0.299886999999899</v>
      </c>
      <c r="AD168" s="14" t="n">
        <v>149.54362</v>
      </c>
      <c r="AE168" s="14" t="n">
        <v>0.199924999999894</v>
      </c>
      <c r="AF168" s="14" t="n">
        <v>298.687391</v>
      </c>
      <c r="AG168" s="14" t="n">
        <v>0.199924999999894</v>
      </c>
      <c r="AH168" s="14" t="n">
        <v>298.687391</v>
      </c>
      <c r="AI168" s="14" t="n">
        <v>199.110557973128</v>
      </c>
      <c r="AJ168" s="15" t="n">
        <f aca="false">AI168/100</f>
        <v>1.99110557973128</v>
      </c>
      <c r="AK168" s="1" t="n">
        <v>102</v>
      </c>
      <c r="AL168" s="1" t="n">
        <v>58</v>
      </c>
      <c r="AM168" s="0" t="n">
        <v>217</v>
      </c>
      <c r="AN168" s="0" t="n">
        <v>82</v>
      </c>
      <c r="AO168" s="0" t="n">
        <v>1</v>
      </c>
    </row>
    <row r="169" customFormat="false" ht="15" hidden="false" customHeight="false" outlineLevel="0" collapsed="false">
      <c r="A169" s="7" t="s">
        <v>304</v>
      </c>
      <c r="B169" s="1" t="s">
        <v>41</v>
      </c>
      <c r="C169" s="8" t="n">
        <v>44984</v>
      </c>
      <c r="D169" s="9" t="s">
        <v>305</v>
      </c>
      <c r="E169" s="9" t="s">
        <v>306</v>
      </c>
      <c r="F169" s="9" t="s">
        <v>60</v>
      </c>
      <c r="G169" s="1" t="s">
        <v>54</v>
      </c>
      <c r="H169" s="1" t="s">
        <v>316</v>
      </c>
      <c r="I169" s="1" t="n">
        <v>1</v>
      </c>
      <c r="J169" s="1" t="str">
        <f aca="false">A169&amp;" "&amp;B169&amp;" "&amp;TEXT(C169,"mm/dd/yyyy")&amp;" "&amp;G169</f>
        <v>Ulrik L (SMA) 02/27/2023 C10</v>
      </c>
      <c r="K169" s="10" t="n">
        <v>0</v>
      </c>
      <c r="L169" s="10" t="s">
        <v>50</v>
      </c>
      <c r="M169" s="10" t="s">
        <v>50</v>
      </c>
      <c r="N169" s="10" t="s">
        <v>50</v>
      </c>
      <c r="O169" s="10" t="s">
        <v>50</v>
      </c>
      <c r="P169" s="11" t="s">
        <v>50</v>
      </c>
      <c r="Q169" s="11" t="s">
        <v>50</v>
      </c>
      <c r="R169" s="11" t="s">
        <v>50</v>
      </c>
      <c r="S169" s="11" t="s">
        <v>50</v>
      </c>
      <c r="T169" s="11" t="s">
        <v>50</v>
      </c>
      <c r="U169" s="11" t="s">
        <v>50</v>
      </c>
      <c r="V169" s="11" t="s">
        <v>50</v>
      </c>
      <c r="W169" s="11" t="s">
        <v>50</v>
      </c>
      <c r="X169" s="13" t="n">
        <v>0.00136668033347</v>
      </c>
      <c r="Y169" s="13" t="n">
        <v>2.785176</v>
      </c>
      <c r="Z169" s="13" t="s">
        <v>50</v>
      </c>
      <c r="AA169" s="13" t="s">
        <v>50</v>
      </c>
      <c r="AB169" s="13" t="s">
        <v>50</v>
      </c>
      <c r="AC169" s="14" t="s">
        <v>50</v>
      </c>
      <c r="AD169" s="14" t="s">
        <v>50</v>
      </c>
      <c r="AE169" s="14" t="s">
        <v>50</v>
      </c>
      <c r="AF169" s="14" t="s">
        <v>50</v>
      </c>
      <c r="AG169" s="14" t="s">
        <v>50</v>
      </c>
      <c r="AH169" s="14" t="s">
        <v>50</v>
      </c>
      <c r="AI169" s="14" t="s">
        <v>50</v>
      </c>
      <c r="AJ169" s="14" t="s">
        <v>50</v>
      </c>
      <c r="AK169" s="1" t="n">
        <v>102</v>
      </c>
      <c r="AL169" s="1" t="n">
        <v>58</v>
      </c>
      <c r="AM169" s="0" t="n">
        <v>249</v>
      </c>
      <c r="AN169" s="0" t="n">
        <v>121</v>
      </c>
      <c r="AO169" s="0" t="n">
        <v>1</v>
      </c>
    </row>
    <row r="170" customFormat="false" ht="15" hidden="false" customHeight="false" outlineLevel="0" collapsed="false">
      <c r="A170" s="7" t="s">
        <v>304</v>
      </c>
      <c r="B170" s="1" t="s">
        <v>41</v>
      </c>
      <c r="C170" s="8" t="n">
        <v>44984</v>
      </c>
      <c r="D170" s="9" t="s">
        <v>305</v>
      </c>
      <c r="E170" s="9" t="s">
        <v>306</v>
      </c>
      <c r="F170" s="9" t="s">
        <v>85</v>
      </c>
      <c r="G170" s="1" t="s">
        <v>75</v>
      </c>
      <c r="H170" s="1" t="s">
        <v>317</v>
      </c>
      <c r="I170" s="1" t="n">
        <v>1</v>
      </c>
      <c r="J170" s="1" t="str">
        <f aca="false">A170&amp;" "&amp;B170&amp;" "&amp;TEXT(C170,"mm/dd/yyyy")&amp;" "&amp;G170</f>
        <v>Ulrik L (SMA) 02/27/2023 C11</v>
      </c>
      <c r="K170" s="10" t="n">
        <v>0.0016641051609024</v>
      </c>
      <c r="L170" s="10" t="n">
        <v>3.6512905</v>
      </c>
      <c r="M170" s="10" t="n">
        <v>0.299887000000012</v>
      </c>
      <c r="N170" s="10" t="n">
        <v>0</v>
      </c>
      <c r="O170" s="10" t="n">
        <v>0.299887000000012</v>
      </c>
      <c r="P170" s="11" t="n">
        <v>0.299887000000012</v>
      </c>
      <c r="Q170" s="11" t="n">
        <v>0.299887000000012</v>
      </c>
      <c r="R170" s="11" t="n">
        <v>0.299887000000012</v>
      </c>
      <c r="S170" s="11" t="n">
        <v>0.299887000000012</v>
      </c>
      <c r="T170" s="11" t="n">
        <v>0.299887000000012</v>
      </c>
      <c r="U170" s="11" t="n">
        <v>0.299887000000012</v>
      </c>
      <c r="V170" s="11" t="n">
        <v>0</v>
      </c>
      <c r="W170" s="12" t="n">
        <f aca="false">V170/100</f>
        <v>0</v>
      </c>
      <c r="X170" s="13" t="n">
        <v>0</v>
      </c>
      <c r="Y170" s="13" t="s">
        <v>50</v>
      </c>
      <c r="Z170" s="13" t="s">
        <v>50</v>
      </c>
      <c r="AA170" s="13" t="s">
        <v>50</v>
      </c>
      <c r="AB170" s="13" t="s">
        <v>50</v>
      </c>
      <c r="AC170" s="14" t="s">
        <v>50</v>
      </c>
      <c r="AD170" s="14" t="s">
        <v>50</v>
      </c>
      <c r="AE170" s="14" t="s">
        <v>50</v>
      </c>
      <c r="AF170" s="14" t="s">
        <v>50</v>
      </c>
      <c r="AG170" s="14" t="s">
        <v>50</v>
      </c>
      <c r="AH170" s="14" t="s">
        <v>50</v>
      </c>
      <c r="AI170" s="14" t="s">
        <v>50</v>
      </c>
      <c r="AJ170" s="14" t="s">
        <v>50</v>
      </c>
      <c r="AK170" s="1" t="n">
        <v>102</v>
      </c>
      <c r="AL170" s="1" t="n">
        <v>58</v>
      </c>
      <c r="AM170" s="0" t="n">
        <v>95</v>
      </c>
      <c r="AN170" s="0" t="n">
        <v>173</v>
      </c>
      <c r="AO170" s="0" t="n">
        <v>1</v>
      </c>
    </row>
    <row r="171" customFormat="false" ht="15" hidden="false" customHeight="false" outlineLevel="0" collapsed="false">
      <c r="A171" s="7" t="s">
        <v>304</v>
      </c>
      <c r="B171" s="1" t="s">
        <v>41</v>
      </c>
      <c r="C171" s="8" t="n">
        <v>44984</v>
      </c>
      <c r="D171" s="9" t="s">
        <v>305</v>
      </c>
      <c r="E171" s="9" t="s">
        <v>306</v>
      </c>
      <c r="F171" s="9" t="s">
        <v>88</v>
      </c>
      <c r="G171" s="1" t="s">
        <v>57</v>
      </c>
      <c r="H171" s="1" t="s">
        <v>318</v>
      </c>
      <c r="I171" s="1" t="n">
        <v>1</v>
      </c>
      <c r="J171" s="1" t="str">
        <f aca="false">A171&amp;" "&amp;B171&amp;" "&amp;TEXT(C171,"mm/dd/yyyy")&amp;" "&amp;G171</f>
        <v>Ulrik L (SMA) 02/27/2023 C12</v>
      </c>
      <c r="K171" s="10" t="n">
        <v>0.0033282103218048</v>
      </c>
      <c r="L171" s="10" t="n">
        <v>2.66651475</v>
      </c>
      <c r="M171" s="10" t="n">
        <v>209.354444666667</v>
      </c>
      <c r="N171" s="10" t="n">
        <v>177.883422327277</v>
      </c>
      <c r="O171" s="10" t="n">
        <v>266.199691</v>
      </c>
      <c r="P171" s="11" t="n">
        <v>74.0470975</v>
      </c>
      <c r="Q171" s="11" t="n">
        <v>330.45048025</v>
      </c>
      <c r="R171" s="11" t="n">
        <v>9.99623299999996</v>
      </c>
      <c r="S171" s="11" t="n">
        <v>351.86741</v>
      </c>
      <c r="T171" s="11" t="n">
        <v>9.99623299999996</v>
      </c>
      <c r="U171" s="11" t="n">
        <v>351.86741</v>
      </c>
      <c r="V171" s="11" t="n">
        <v>84.9675881543868</v>
      </c>
      <c r="W171" s="12" t="n">
        <f aca="false">V171/100</f>
        <v>0.849675881543868</v>
      </c>
      <c r="X171" s="13" t="n">
        <v>0.00683340166735001</v>
      </c>
      <c r="Y171" s="13" t="n">
        <v>2.6571424</v>
      </c>
      <c r="Z171" s="13" t="n">
        <v>119.80483225</v>
      </c>
      <c r="AA171" s="13" t="n">
        <v>109.664944693566</v>
      </c>
      <c r="AB171" s="13" t="n">
        <v>128.2516475</v>
      </c>
      <c r="AC171" s="14" t="n">
        <v>26.6399565</v>
      </c>
      <c r="AD171" s="14" t="n">
        <v>212.969708</v>
      </c>
      <c r="AE171" s="14" t="n">
        <v>1.79932200000007</v>
      </c>
      <c r="AF171" s="14" t="n">
        <v>220.916712</v>
      </c>
      <c r="AG171" s="14" t="n">
        <v>1.79932200000007</v>
      </c>
      <c r="AH171" s="14" t="n">
        <v>220.916712</v>
      </c>
      <c r="AI171" s="14" t="n">
        <v>91.5363284051228</v>
      </c>
      <c r="AJ171" s="15" t="n">
        <f aca="false">AI171/100</f>
        <v>0.915363284051228</v>
      </c>
      <c r="AK171" s="1" t="n">
        <v>102</v>
      </c>
      <c r="AL171" s="1" t="n">
        <v>58</v>
      </c>
      <c r="AM171" s="0" t="n">
        <v>179</v>
      </c>
      <c r="AN171" s="0" t="n">
        <v>153</v>
      </c>
      <c r="AO171" s="0" t="n">
        <v>1</v>
      </c>
    </row>
    <row r="172" customFormat="false" ht="15" hidden="false" customHeight="false" outlineLevel="0" collapsed="false">
      <c r="A172" s="7" t="s">
        <v>304</v>
      </c>
      <c r="B172" s="1" t="s">
        <v>41</v>
      </c>
      <c r="C172" s="8" t="n">
        <v>44984</v>
      </c>
      <c r="D172" s="9" t="s">
        <v>305</v>
      </c>
      <c r="E172" s="9" t="s">
        <v>306</v>
      </c>
      <c r="F172" s="9" t="s">
        <v>63</v>
      </c>
      <c r="G172" s="1" t="s">
        <v>80</v>
      </c>
      <c r="H172" s="1" t="s">
        <v>319</v>
      </c>
      <c r="I172" s="1" t="n">
        <v>1</v>
      </c>
      <c r="J172" s="1" t="str">
        <f aca="false">A172&amp;" "&amp;B172&amp;" "&amp;TEXT(C172,"mm/dd/yyyy")&amp;" "&amp;G172</f>
        <v>Ulrik L (SMA) 02/27/2023 C13</v>
      </c>
      <c r="K172" s="10" t="n">
        <v>0.0341141557984992</v>
      </c>
      <c r="L172" s="10" t="n">
        <v>3.19106951219512</v>
      </c>
      <c r="M172" s="10" t="n">
        <v>28.829136675</v>
      </c>
      <c r="N172" s="10" t="n">
        <v>28.5940553697194</v>
      </c>
      <c r="O172" s="10" t="n">
        <v>20.042448</v>
      </c>
      <c r="P172" s="11" t="n">
        <v>3.44870050000009</v>
      </c>
      <c r="Q172" s="11" t="n">
        <v>49.131486</v>
      </c>
      <c r="R172" s="11" t="n">
        <v>0.199924499999952</v>
      </c>
      <c r="S172" s="11" t="n">
        <v>61.72674</v>
      </c>
      <c r="T172" s="11" t="n">
        <v>0.0999629999998888</v>
      </c>
      <c r="U172" s="11" t="n">
        <v>114.256946</v>
      </c>
      <c r="V172" s="11" t="n">
        <v>99.1845704298024</v>
      </c>
      <c r="W172" s="12" t="n">
        <f aca="false">V172/100</f>
        <v>0.991845704298024</v>
      </c>
      <c r="X172" s="13" t="n">
        <v>0.01913352466858</v>
      </c>
      <c r="Y172" s="13" t="n">
        <v>3.12290135714286</v>
      </c>
      <c r="Z172" s="13" t="n">
        <v>46.3748238461538</v>
      </c>
      <c r="AA172" s="13" t="n">
        <v>42.6316208887095</v>
      </c>
      <c r="AB172" s="13" t="n">
        <v>39.2851889999999</v>
      </c>
      <c r="AC172" s="14" t="n">
        <v>14.7194510000001</v>
      </c>
      <c r="AD172" s="14" t="n">
        <v>70.1485529999998</v>
      </c>
      <c r="AE172" s="14" t="n">
        <v>1.39947200000015</v>
      </c>
      <c r="AF172" s="14" t="n">
        <v>88.6665714000002</v>
      </c>
      <c r="AG172" s="14" t="n">
        <v>0.19992400000001</v>
      </c>
      <c r="AH172" s="14" t="n">
        <v>151.842753</v>
      </c>
      <c r="AI172" s="14" t="n">
        <v>91.928372666466</v>
      </c>
      <c r="AJ172" s="15" t="n">
        <f aca="false">AI172/100</f>
        <v>0.91928372666466</v>
      </c>
      <c r="AK172" s="1" t="n">
        <v>102</v>
      </c>
      <c r="AL172" s="1" t="n">
        <v>58</v>
      </c>
      <c r="AM172" s="0" t="n">
        <v>184</v>
      </c>
      <c r="AN172" s="0" t="n">
        <v>137</v>
      </c>
      <c r="AO172" s="0" t="n">
        <v>1</v>
      </c>
    </row>
    <row r="173" customFormat="false" ht="15" hidden="false" customHeight="false" outlineLevel="0" collapsed="false">
      <c r="A173" s="7" t="s">
        <v>304</v>
      </c>
      <c r="B173" s="1" t="s">
        <v>41</v>
      </c>
      <c r="C173" s="8" t="n">
        <v>44984</v>
      </c>
      <c r="D173" s="9" t="s">
        <v>305</v>
      </c>
      <c r="E173" s="9" t="s">
        <v>306</v>
      </c>
      <c r="F173" s="9" t="s">
        <v>93</v>
      </c>
      <c r="G173" s="1" t="s">
        <v>60</v>
      </c>
      <c r="H173" s="1" t="s">
        <v>320</v>
      </c>
      <c r="I173" s="1" t="n">
        <v>1</v>
      </c>
      <c r="J173" s="1" t="str">
        <f aca="false">A173&amp;" "&amp;B173&amp;" "&amp;TEXT(C173,"mm/dd/yyyy")&amp;" "&amp;G173</f>
        <v>Ulrik L (SMA) 02/27/2023 C14</v>
      </c>
      <c r="K173" s="10" t="n">
        <v>0.217997776078214</v>
      </c>
      <c r="L173" s="10" t="n">
        <v>4.67863572900763</v>
      </c>
      <c r="M173" s="10" t="n">
        <v>4.41634350574713</v>
      </c>
      <c r="N173" s="10" t="n">
        <v>11.1546368922257</v>
      </c>
      <c r="O173" s="10" t="n">
        <v>0.0999630000000025</v>
      </c>
      <c r="P173" s="11" t="n">
        <v>0.099962000000005</v>
      </c>
      <c r="Q173" s="11" t="n">
        <v>2.62401175000004</v>
      </c>
      <c r="R173" s="11" t="n">
        <v>0.099962000000005</v>
      </c>
      <c r="S173" s="11" t="n">
        <v>12.8351634</v>
      </c>
      <c r="T173" s="11" t="n">
        <v>0.0999619999989818</v>
      </c>
      <c r="U173" s="11" t="n">
        <v>95.364065</v>
      </c>
      <c r="V173" s="11" t="n">
        <v>252.57629705909</v>
      </c>
      <c r="W173" s="12" t="n">
        <f aca="false">V173/100</f>
        <v>2.5257629705909</v>
      </c>
      <c r="X173" s="13" t="n">
        <v>0.14350143501435</v>
      </c>
      <c r="Y173" s="13" t="n">
        <v>4.0591942952381</v>
      </c>
      <c r="Z173" s="13" t="n">
        <v>6.98582779807692</v>
      </c>
      <c r="AA173" s="13" t="n">
        <v>11.7088451256598</v>
      </c>
      <c r="AB173" s="13" t="n">
        <v>0.19992400000001</v>
      </c>
      <c r="AC173" s="14" t="n">
        <v>0.0999620000002324</v>
      </c>
      <c r="AD173" s="14" t="n">
        <v>8.4967969999999</v>
      </c>
      <c r="AE173" s="14" t="n">
        <v>0.099962000000005</v>
      </c>
      <c r="AF173" s="14" t="n">
        <v>26.5399944000001</v>
      </c>
      <c r="AG173" s="14" t="n">
        <v>0.0999619999997776</v>
      </c>
      <c r="AH173" s="14" t="n">
        <v>47.0822490000001</v>
      </c>
      <c r="AI173" s="14" t="n">
        <v>167.608556410208</v>
      </c>
      <c r="AJ173" s="15" t="n">
        <f aca="false">AI173/100</f>
        <v>1.67608556410208</v>
      </c>
      <c r="AK173" s="1" t="n">
        <v>102</v>
      </c>
      <c r="AL173" s="1" t="n">
        <v>58</v>
      </c>
      <c r="AM173" s="0" t="n">
        <v>233</v>
      </c>
      <c r="AN173" s="0" t="n">
        <v>166</v>
      </c>
      <c r="AO173" s="0" t="n">
        <v>1</v>
      </c>
    </row>
    <row r="174" customFormat="false" ht="15" hidden="false" customHeight="false" outlineLevel="0" collapsed="false">
      <c r="A174" s="7" t="s">
        <v>304</v>
      </c>
      <c r="B174" s="1" t="s">
        <v>41</v>
      </c>
      <c r="C174" s="8" t="n">
        <v>44984</v>
      </c>
      <c r="D174" s="9" t="s">
        <v>305</v>
      </c>
      <c r="E174" s="9" t="s">
        <v>306</v>
      </c>
      <c r="F174" s="9" t="s">
        <v>107</v>
      </c>
      <c r="G174" s="1" t="s">
        <v>85</v>
      </c>
      <c r="H174" s="1" t="s">
        <v>321</v>
      </c>
      <c r="I174" s="1" t="n">
        <v>1</v>
      </c>
      <c r="J174" s="1" t="str">
        <f aca="false">A174&amp;" "&amp;B174&amp;" "&amp;TEXT(C174,"mm/dd/yyyy")&amp;" "&amp;G174</f>
        <v>Ulrik L (SMA) 02/27/2023 C15</v>
      </c>
      <c r="K174" s="10" t="n">
        <v>0.012480788706768</v>
      </c>
      <c r="L174" s="10" t="n">
        <v>11.7829936666667</v>
      </c>
      <c r="M174" s="10" t="n">
        <v>58.070975</v>
      </c>
      <c r="N174" s="10" t="n">
        <v>176.958760167522</v>
      </c>
      <c r="O174" s="10" t="n">
        <v>0.0999625000004585</v>
      </c>
      <c r="P174" s="11" t="n">
        <v>0.099962000000005</v>
      </c>
      <c r="Q174" s="11" t="n">
        <v>0.0999630000000025</v>
      </c>
      <c r="R174" s="11" t="n">
        <v>0.0999619999999027</v>
      </c>
      <c r="S174" s="11" t="n">
        <v>205.8324385</v>
      </c>
      <c r="T174" s="11" t="n">
        <v>0.0999619999989818</v>
      </c>
      <c r="U174" s="11" t="n">
        <v>655.752901</v>
      </c>
      <c r="V174" s="11" t="n">
        <v>304.728412373861</v>
      </c>
      <c r="W174" s="12" t="n">
        <f aca="false">V174/100</f>
        <v>3.04728412373861</v>
      </c>
      <c r="X174" s="13" t="n">
        <v>0.03280032800328</v>
      </c>
      <c r="Y174" s="13" t="n">
        <v>8.613870125</v>
      </c>
      <c r="Z174" s="13" t="n">
        <v>31.0708946086956</v>
      </c>
      <c r="AA174" s="13" t="n">
        <v>70.3900513747088</v>
      </c>
      <c r="AB174" s="13" t="n">
        <v>0.0999629999998888</v>
      </c>
      <c r="AC174" s="14" t="n">
        <v>0.099962000000005</v>
      </c>
      <c r="AD174" s="14" t="n">
        <v>8.74670225000006</v>
      </c>
      <c r="AE174" s="14" t="n">
        <v>0.099962000000005</v>
      </c>
      <c r="AF174" s="14" t="n">
        <v>129.891029</v>
      </c>
      <c r="AG174" s="14" t="n">
        <v>0.0999619999997776</v>
      </c>
      <c r="AH174" s="14" t="n">
        <v>276.995569</v>
      </c>
      <c r="AI174" s="14" t="n">
        <v>226.546587284323</v>
      </c>
      <c r="AJ174" s="15" t="n">
        <f aca="false">AI174/100</f>
        <v>2.26546587284323</v>
      </c>
      <c r="AK174" s="1" t="n">
        <v>102</v>
      </c>
      <c r="AL174" s="1" t="n">
        <v>58</v>
      </c>
      <c r="AM174" s="0" t="n">
        <v>220</v>
      </c>
      <c r="AN174" s="0" t="n">
        <v>162</v>
      </c>
      <c r="AO174" s="0" t="n">
        <v>1</v>
      </c>
    </row>
    <row r="175" customFormat="false" ht="15.75" hidden="false" customHeight="false" outlineLevel="0" collapsed="false">
      <c r="A175" s="17" t="s">
        <v>304</v>
      </c>
      <c r="B175" s="18" t="s">
        <v>41</v>
      </c>
      <c r="C175" s="19" t="n">
        <v>44984</v>
      </c>
      <c r="D175" s="20" t="s">
        <v>305</v>
      </c>
      <c r="E175" s="20" t="s">
        <v>306</v>
      </c>
      <c r="F175" s="20" t="s">
        <v>110</v>
      </c>
      <c r="G175" s="18" t="s">
        <v>88</v>
      </c>
      <c r="H175" s="18" t="s">
        <v>322</v>
      </c>
      <c r="I175" s="18" t="n">
        <v>1</v>
      </c>
      <c r="J175" s="18" t="str">
        <f aca="false">A175&amp;" "&amp;B175&amp;" "&amp;TEXT(C175,"mm/dd/yyyy")&amp;" "&amp;G175</f>
        <v>Ulrik L (SMA) 02/27/2023 C16</v>
      </c>
      <c r="K175" s="21" t="n">
        <v>0.0016641051609024</v>
      </c>
      <c r="L175" s="21" t="n">
        <v>2.4897775</v>
      </c>
      <c r="M175" s="21" t="n">
        <v>56.878567</v>
      </c>
      <c r="N175" s="21" t="n">
        <v>0</v>
      </c>
      <c r="O175" s="21" t="n">
        <v>56.878567</v>
      </c>
      <c r="P175" s="22" t="n">
        <v>56.878567</v>
      </c>
      <c r="Q175" s="22" t="n">
        <v>56.878567</v>
      </c>
      <c r="R175" s="22" t="n">
        <v>56.878567</v>
      </c>
      <c r="S175" s="22" t="n">
        <v>56.878567</v>
      </c>
      <c r="T175" s="22" t="n">
        <v>56.878567</v>
      </c>
      <c r="U175" s="22" t="n">
        <v>56.878567</v>
      </c>
      <c r="V175" s="22" t="n">
        <v>0</v>
      </c>
      <c r="W175" s="23" t="n">
        <f aca="false">V175/100</f>
        <v>0</v>
      </c>
      <c r="X175" s="24" t="n">
        <v>0.01230012300123</v>
      </c>
      <c r="Y175" s="24" t="n">
        <v>2.98106344444444</v>
      </c>
      <c r="Z175" s="24" t="n">
        <v>35.68654575</v>
      </c>
      <c r="AA175" s="24" t="n">
        <v>48.560229374399</v>
      </c>
      <c r="AB175" s="24" t="n">
        <v>8.34685300000001</v>
      </c>
      <c r="AC175" s="25" t="n">
        <v>0.299887499999954</v>
      </c>
      <c r="AD175" s="25" t="n">
        <v>73.422319</v>
      </c>
      <c r="AE175" s="25" t="n">
        <v>0.129950899999972</v>
      </c>
      <c r="AF175" s="25" t="n">
        <v>113.457225</v>
      </c>
      <c r="AG175" s="25" t="n">
        <v>0.099962000000005</v>
      </c>
      <c r="AH175" s="25" t="n">
        <v>121.254285</v>
      </c>
      <c r="AI175" s="25" t="n">
        <v>136.074333768768</v>
      </c>
      <c r="AJ175" s="26" t="n">
        <f aca="false">AI175/100</f>
        <v>1.36074333768768</v>
      </c>
      <c r="AK175" s="18" t="n">
        <v>102</v>
      </c>
      <c r="AL175" s="18" t="n">
        <v>58</v>
      </c>
      <c r="AM175" s="27" t="n">
        <v>253</v>
      </c>
      <c r="AN175" s="27" t="n">
        <v>175</v>
      </c>
      <c r="AO175" s="27" t="n">
        <v>1</v>
      </c>
    </row>
    <row r="176" customFormat="false" ht="15" hidden="false" customHeight="false" outlineLevel="0" collapsed="false">
      <c r="A176" s="28" t="s">
        <v>304</v>
      </c>
      <c r="B176" s="29" t="s">
        <v>41</v>
      </c>
      <c r="C176" s="30" t="n">
        <v>44992</v>
      </c>
      <c r="D176" s="31" t="s">
        <v>323</v>
      </c>
      <c r="E176" s="31" t="s">
        <v>324</v>
      </c>
      <c r="F176" s="31" t="s">
        <v>44</v>
      </c>
      <c r="G176" s="29" t="s">
        <v>45</v>
      </c>
      <c r="H176" s="1" t="s">
        <v>325</v>
      </c>
      <c r="I176" s="1" t="n">
        <v>1</v>
      </c>
      <c r="J176" s="1" t="str">
        <f aca="false">A176&amp;" "&amp;B176&amp;" "&amp;TEXT(C176,"mm/dd/yyyy")&amp;" "&amp;G176</f>
        <v>Ulrik L (SMA) 03/07/2023 C1</v>
      </c>
      <c r="K176" s="32" t="n">
        <v>0.00666416728183456</v>
      </c>
      <c r="L176" s="32" t="n">
        <v>2.771271125</v>
      </c>
      <c r="M176" s="32" t="n">
        <v>145.274121142857</v>
      </c>
      <c r="N176" s="32" t="n">
        <v>232.496052412841</v>
      </c>
      <c r="O176" s="32" t="n">
        <v>35.88655</v>
      </c>
      <c r="P176" s="11" t="n">
        <v>10.7959535</v>
      </c>
      <c r="Q176" s="11" t="n">
        <v>160.73975275</v>
      </c>
      <c r="R176" s="11" t="n">
        <v>1.57940860000003</v>
      </c>
      <c r="S176" s="11" t="n">
        <v>556.771316</v>
      </c>
      <c r="T176" s="11" t="n">
        <v>0.999626000000035</v>
      </c>
      <c r="U176" s="11" t="n">
        <v>652.155565</v>
      </c>
      <c r="V176" s="11" t="n">
        <v>160.039551837463</v>
      </c>
      <c r="W176" s="12" t="n">
        <f aca="false">V176/100</f>
        <v>1.60039551837463</v>
      </c>
      <c r="X176" s="33" t="n">
        <v>0.0104295060206694</v>
      </c>
      <c r="Y176" s="33" t="n">
        <v>3.18683754545455</v>
      </c>
      <c r="Z176" s="33" t="n">
        <v>121.6341307</v>
      </c>
      <c r="AA176" s="33" t="n">
        <v>159.526142111675</v>
      </c>
      <c r="AB176" s="33" t="n">
        <v>60.527351</v>
      </c>
      <c r="AC176" s="14" t="n">
        <v>20.7922199999998</v>
      </c>
      <c r="AD176" s="14" t="n">
        <v>120.055075</v>
      </c>
      <c r="AE176" s="14" t="n">
        <v>2.99887799999999</v>
      </c>
      <c r="AF176" s="14" t="n">
        <v>414.5431065</v>
      </c>
      <c r="AG176" s="14" t="n">
        <v>0.399851000000126</v>
      </c>
      <c r="AH176" s="14" t="n">
        <v>436.436685</v>
      </c>
      <c r="AI176" s="14" t="n">
        <v>131.152449722465</v>
      </c>
      <c r="AJ176" s="15" t="n">
        <f aca="false">AI176/100</f>
        <v>1.31152449722465</v>
      </c>
      <c r="AK176" s="1" t="n">
        <v>107</v>
      </c>
      <c r="AL176" s="1" t="n">
        <v>44</v>
      </c>
      <c r="AM176" s="34" t="n">
        <v>107</v>
      </c>
      <c r="AN176" s="34" t="n">
        <v>29</v>
      </c>
      <c r="AO176" s="34" t="n">
        <v>1</v>
      </c>
    </row>
    <row r="177" customFormat="false" ht="15" hidden="false" customHeight="false" outlineLevel="0" collapsed="false">
      <c r="A177" s="7" t="s">
        <v>304</v>
      </c>
      <c r="B177" s="1" t="s">
        <v>41</v>
      </c>
      <c r="C177" s="8" t="n">
        <v>44992</v>
      </c>
      <c r="D177" s="9" t="s">
        <v>323</v>
      </c>
      <c r="E177" s="9" t="s">
        <v>324</v>
      </c>
      <c r="F177" s="9" t="s">
        <v>267</v>
      </c>
      <c r="G177" s="1" t="s">
        <v>48</v>
      </c>
      <c r="H177" s="1" t="s">
        <v>311</v>
      </c>
      <c r="I177" s="1" t="n">
        <v>2</v>
      </c>
      <c r="J177" s="1" t="str">
        <f aca="false">A177&amp;" "&amp;B177&amp;" "&amp;TEXT(C177,"mm/dd/yyyy")&amp;" "&amp;G177</f>
        <v>Ulrik L (SMA) 03/07/2023 C2</v>
      </c>
      <c r="K177" s="10" t="n">
        <v>0.0249906273068796</v>
      </c>
      <c r="L177" s="10" t="n">
        <v>3.2959015</v>
      </c>
      <c r="M177" s="10" t="n">
        <v>37.4032222413793</v>
      </c>
      <c r="N177" s="10" t="n">
        <v>54.2893132584591</v>
      </c>
      <c r="O177" s="10" t="n">
        <v>13.195054</v>
      </c>
      <c r="P177" s="11" t="n">
        <v>2.82394125</v>
      </c>
      <c r="Q177" s="11" t="n">
        <v>62.0517425</v>
      </c>
      <c r="R177" s="11" t="n">
        <v>0.199925400000006</v>
      </c>
      <c r="S177" s="11" t="n">
        <v>143.3062872</v>
      </c>
      <c r="T177" s="11" t="n">
        <v>0.099962000000005</v>
      </c>
      <c r="U177" s="11" t="n">
        <v>180.232447</v>
      </c>
      <c r="V177" s="11" t="n">
        <v>145.146086366855</v>
      </c>
      <c r="W177" s="12" t="n">
        <f aca="false">V177/100</f>
        <v>1.45146086366855</v>
      </c>
      <c r="X177" s="13" t="n">
        <v>0.0379254764387978</v>
      </c>
      <c r="Y177" s="13" t="n">
        <v>3.224605275</v>
      </c>
      <c r="Z177" s="13" t="n">
        <v>25.3006983076923</v>
      </c>
      <c r="AA177" s="13" t="n">
        <v>42.5845881802781</v>
      </c>
      <c r="AB177" s="13" t="n">
        <v>8.19693299999995</v>
      </c>
      <c r="AC177" s="14" t="n">
        <v>0.7747099999998</v>
      </c>
      <c r="AD177" s="14" t="n">
        <v>32.2879184999998</v>
      </c>
      <c r="AE177" s="14" t="n">
        <v>0.0999629999998888</v>
      </c>
      <c r="AF177" s="14" t="n">
        <v>74.9719454</v>
      </c>
      <c r="AG177" s="14" t="n">
        <v>0.099962000000005</v>
      </c>
      <c r="AH177" s="14" t="n">
        <v>213.506872</v>
      </c>
      <c r="AI177" s="14" t="n">
        <v>168.313884709383</v>
      </c>
      <c r="AJ177" s="15" t="n">
        <f aca="false">AI177/100</f>
        <v>1.68313884709383</v>
      </c>
      <c r="AK177" s="1" t="n">
        <v>107</v>
      </c>
      <c r="AL177" s="1" t="n">
        <v>44</v>
      </c>
      <c r="AM177" s="0" t="n">
        <v>82</v>
      </c>
      <c r="AN177" s="0" t="n">
        <v>103</v>
      </c>
      <c r="AO177" s="0" t="n">
        <v>1</v>
      </c>
    </row>
    <row r="178" customFormat="false" ht="15" hidden="false" customHeight="false" outlineLevel="0" collapsed="false">
      <c r="A178" s="7" t="s">
        <v>304</v>
      </c>
      <c r="B178" s="1" t="s">
        <v>41</v>
      </c>
      <c r="C178" s="8" t="n">
        <v>44992</v>
      </c>
      <c r="D178" s="9" t="s">
        <v>323</v>
      </c>
      <c r="E178" s="9" t="s">
        <v>324</v>
      </c>
      <c r="F178" s="9" t="s">
        <v>51</v>
      </c>
      <c r="G178" s="1" t="s">
        <v>52</v>
      </c>
      <c r="H178" s="1" t="s">
        <v>314</v>
      </c>
      <c r="I178" s="1" t="n">
        <v>2</v>
      </c>
      <c r="J178" s="1" t="str">
        <f aca="false">A178&amp;" "&amp;B178&amp;" "&amp;TEXT(C178,"mm/dd/yyyy")&amp;" "&amp;G178</f>
        <v>Ulrik L (SMA) 03/07/2023 C3</v>
      </c>
      <c r="K178" s="10" t="n">
        <v>0.188262725711826</v>
      </c>
      <c r="L178" s="10" t="n">
        <v>5.9372882079646</v>
      </c>
      <c r="M178" s="10" t="n">
        <v>5.19982882222222</v>
      </c>
      <c r="N178" s="10" t="n">
        <v>15.1967621022537</v>
      </c>
      <c r="O178" s="10" t="n">
        <v>0.0999630000000025</v>
      </c>
      <c r="P178" s="11" t="n">
        <v>0.099962000000005</v>
      </c>
      <c r="Q178" s="11" t="n">
        <v>0.399849999999958</v>
      </c>
      <c r="R178" s="11" t="n">
        <v>0.099962000000005</v>
      </c>
      <c r="S178" s="11" t="n">
        <v>15.39423</v>
      </c>
      <c r="T178" s="11" t="n">
        <v>0.0999619999989818</v>
      </c>
      <c r="U178" s="11" t="n">
        <v>96.063995</v>
      </c>
      <c r="V178" s="11" t="n">
        <v>292.255045729739</v>
      </c>
      <c r="W178" s="12" t="n">
        <f aca="false">V178/100</f>
        <v>2.92255045729739</v>
      </c>
      <c r="X178" s="13" t="n">
        <v>0.1735090547075</v>
      </c>
      <c r="Y178" s="13" t="n">
        <v>5.29563038251366</v>
      </c>
      <c r="Z178" s="13" t="n">
        <v>6.91827089010989</v>
      </c>
      <c r="AA178" s="13" t="n">
        <v>19.7817939775199</v>
      </c>
      <c r="AB178" s="13" t="n">
        <v>0.0999630000001162</v>
      </c>
      <c r="AC178" s="14" t="n">
        <v>0.0999629999996614</v>
      </c>
      <c r="AD178" s="14" t="n">
        <v>3.5986539999999</v>
      </c>
      <c r="AE178" s="14" t="n">
        <v>0.099962000000005</v>
      </c>
      <c r="AF178" s="14" t="n">
        <v>21.7318701</v>
      </c>
      <c r="AG178" s="14" t="n">
        <v>0.0999619999997776</v>
      </c>
      <c r="AH178" s="14" t="n">
        <v>204.610195</v>
      </c>
      <c r="AI178" s="14" t="n">
        <v>285.935521920646</v>
      </c>
      <c r="AJ178" s="15" t="n">
        <f aca="false">AI178/100</f>
        <v>2.85935521920646</v>
      </c>
      <c r="AK178" s="1" t="n">
        <v>107</v>
      </c>
      <c r="AL178" s="1" t="n">
        <v>44</v>
      </c>
      <c r="AM178" s="0" t="n">
        <v>202</v>
      </c>
      <c r="AN178" s="0" t="n">
        <v>125</v>
      </c>
      <c r="AO178" s="0" t="n">
        <v>1</v>
      </c>
    </row>
    <row r="179" customFormat="false" ht="15" hidden="false" customHeight="false" outlineLevel="0" collapsed="false">
      <c r="A179" s="7" t="s">
        <v>304</v>
      </c>
      <c r="B179" s="1" t="s">
        <v>41</v>
      </c>
      <c r="C179" s="8" t="n">
        <v>44992</v>
      </c>
      <c r="D179" s="9" t="s">
        <v>323</v>
      </c>
      <c r="E179" s="9" t="s">
        <v>324</v>
      </c>
      <c r="F179" s="9" t="s">
        <v>271</v>
      </c>
      <c r="G179" s="1" t="s">
        <v>55</v>
      </c>
      <c r="H179" s="1" t="s">
        <v>326</v>
      </c>
      <c r="I179" s="1" t="n">
        <v>1</v>
      </c>
      <c r="J179" s="1" t="str">
        <f aca="false">A179&amp;" "&amp;B179&amp;" "&amp;TEXT(C179,"mm/dd/yyyy")&amp;" "&amp;G179</f>
        <v>Ulrik L (SMA) 03/07/2023 C4</v>
      </c>
      <c r="K179" s="10" t="n">
        <v>0.0116622927432105</v>
      </c>
      <c r="L179" s="10" t="n">
        <v>3.07977378571429</v>
      </c>
      <c r="M179" s="10" t="n">
        <v>79.2549097692308</v>
      </c>
      <c r="N179" s="10" t="n">
        <v>123.078695974408</v>
      </c>
      <c r="O179" s="10" t="n">
        <v>48.981641</v>
      </c>
      <c r="P179" s="11" t="n">
        <v>3.49868874999999</v>
      </c>
      <c r="Q179" s="11" t="n">
        <v>98.413114</v>
      </c>
      <c r="R179" s="11" t="n">
        <v>1.07959540000002</v>
      </c>
      <c r="S179" s="11" t="n">
        <v>218.5180972</v>
      </c>
      <c r="T179" s="11" t="n">
        <v>0.199925000000121</v>
      </c>
      <c r="U179" s="11" t="n">
        <v>452.030574</v>
      </c>
      <c r="V179" s="11" t="n">
        <v>155.294727270247</v>
      </c>
      <c r="W179" s="12" t="n">
        <f aca="false">V179/100</f>
        <v>1.55294727270247</v>
      </c>
      <c r="X179" s="13" t="n">
        <v>0.00948136910969944</v>
      </c>
      <c r="Y179" s="13" t="n">
        <v>2.7928272</v>
      </c>
      <c r="Z179" s="13" t="n">
        <v>118.744061222222</v>
      </c>
      <c r="AA179" s="13" t="n">
        <v>127.051215639317</v>
      </c>
      <c r="AB179" s="13" t="n">
        <v>72.9823919999999</v>
      </c>
      <c r="AC179" s="14" t="n">
        <v>10.121212</v>
      </c>
      <c r="AD179" s="14" t="n">
        <v>208.49698075</v>
      </c>
      <c r="AE179" s="14" t="n">
        <v>0.23990980000026</v>
      </c>
      <c r="AF179" s="14" t="n">
        <v>323.6909278</v>
      </c>
      <c r="AG179" s="14" t="n">
        <v>0.199925000000349</v>
      </c>
      <c r="AH179" s="14" t="n">
        <v>349.156101</v>
      </c>
      <c r="AI179" s="14" t="n">
        <v>106.995848324194</v>
      </c>
      <c r="AJ179" s="15" t="n">
        <f aca="false">AI179/100</f>
        <v>1.06995848324194</v>
      </c>
      <c r="AK179" s="1" t="n">
        <v>107</v>
      </c>
      <c r="AL179" s="1" t="n">
        <v>44</v>
      </c>
      <c r="AM179" s="0" t="n">
        <v>28</v>
      </c>
      <c r="AN179" s="0" t="n">
        <v>136</v>
      </c>
      <c r="AO179" s="0" t="n">
        <v>1</v>
      </c>
    </row>
    <row r="180" customFormat="false" ht="15" hidden="false" customHeight="false" outlineLevel="0" collapsed="false">
      <c r="A180" s="7" t="s">
        <v>304</v>
      </c>
      <c r="B180" s="1" t="s">
        <v>41</v>
      </c>
      <c r="C180" s="8" t="n">
        <v>44992</v>
      </c>
      <c r="D180" s="9" t="s">
        <v>323</v>
      </c>
      <c r="E180" s="9" t="s">
        <v>324</v>
      </c>
      <c r="F180" s="9" t="s">
        <v>60</v>
      </c>
      <c r="G180" s="1" t="s">
        <v>58</v>
      </c>
      <c r="H180" s="1" t="s">
        <v>327</v>
      </c>
      <c r="I180" s="1" t="n">
        <v>1</v>
      </c>
      <c r="J180" s="1" t="str">
        <f aca="false">A180&amp;" "&amp;B180&amp;" "&amp;TEXT(C180,"mm/dd/yyyy")&amp;" "&amp;G180</f>
        <v>Ulrik L (SMA) 03/07/2023 C5</v>
      </c>
      <c r="K180" s="10" t="n">
        <v>0.0166604182045864</v>
      </c>
      <c r="L180" s="10" t="n">
        <v>3.2878936</v>
      </c>
      <c r="M180" s="10" t="n">
        <v>58.4886041052632</v>
      </c>
      <c r="N180" s="10" t="n">
        <v>86.2603160108821</v>
      </c>
      <c r="O180" s="10" t="n">
        <v>11.8955410000001</v>
      </c>
      <c r="P180" s="11" t="n">
        <v>3.94852000000002</v>
      </c>
      <c r="Q180" s="11" t="n">
        <v>70.998389</v>
      </c>
      <c r="R180" s="11" t="n">
        <v>1.2995126</v>
      </c>
      <c r="S180" s="11" t="n">
        <v>225.2155868</v>
      </c>
      <c r="T180" s="11" t="n">
        <v>0.199925000000007</v>
      </c>
      <c r="U180" s="11" t="n">
        <v>275.596703</v>
      </c>
      <c r="V180" s="11" t="n">
        <v>147.482261425897</v>
      </c>
      <c r="W180" s="12" t="n">
        <f aca="false">V180/100</f>
        <v>1.47482261425897</v>
      </c>
      <c r="X180" s="13" t="n">
        <v>0.00758509528775955</v>
      </c>
      <c r="Y180" s="13" t="n">
        <v>3.009474</v>
      </c>
      <c r="Z180" s="13" t="n">
        <v>130.793409571429</v>
      </c>
      <c r="AA180" s="13" t="n">
        <v>201.35495184044</v>
      </c>
      <c r="AB180" s="13" t="n">
        <v>60.9771820000001</v>
      </c>
      <c r="AC180" s="14" t="n">
        <v>4.17343849999998</v>
      </c>
      <c r="AD180" s="14" t="n">
        <v>170.8610635</v>
      </c>
      <c r="AE180" s="14" t="n">
        <v>0.29988800000001</v>
      </c>
      <c r="AF180" s="14" t="n">
        <v>487.4347756</v>
      </c>
      <c r="AG180" s="14" t="n">
        <v>0.29988800000001</v>
      </c>
      <c r="AH180" s="14" t="n">
        <v>558.787369</v>
      </c>
      <c r="AI180" s="14" t="n">
        <v>153.948851475178</v>
      </c>
      <c r="AJ180" s="15" t="n">
        <f aca="false">AI180/100</f>
        <v>1.53948851475178</v>
      </c>
      <c r="AK180" s="1" t="n">
        <v>107</v>
      </c>
      <c r="AL180" s="1" t="n">
        <v>44</v>
      </c>
      <c r="AM180" s="0" t="n">
        <v>98</v>
      </c>
      <c r="AN180" s="0" t="n">
        <v>189</v>
      </c>
      <c r="AO180" s="0" t="n">
        <v>1</v>
      </c>
    </row>
    <row r="181" customFormat="false" ht="15" hidden="false" customHeight="false" outlineLevel="0" collapsed="false">
      <c r="A181" s="7" t="s">
        <v>304</v>
      </c>
      <c r="B181" s="1" t="s">
        <v>41</v>
      </c>
      <c r="C181" s="8" t="n">
        <v>44992</v>
      </c>
      <c r="D181" s="9" t="s">
        <v>323</v>
      </c>
      <c r="E181" s="9" t="s">
        <v>324</v>
      </c>
      <c r="F181" s="9" t="s">
        <v>88</v>
      </c>
      <c r="G181" s="1" t="s">
        <v>61</v>
      </c>
      <c r="H181" s="1" t="s">
        <v>328</v>
      </c>
      <c r="I181" s="1" t="n">
        <v>1</v>
      </c>
      <c r="J181" s="1" t="str">
        <f aca="false">A181&amp;" "&amp;B181&amp;" "&amp;TEXT(C181,"mm/dd/yyyy")&amp;" "&amp;G181</f>
        <v>Ulrik L (SMA) 03/07/2023 C6</v>
      </c>
      <c r="K181" s="10" t="n">
        <v>0.0241576063966503</v>
      </c>
      <c r="L181" s="10" t="n">
        <v>3.22100606896552</v>
      </c>
      <c r="M181" s="10" t="n">
        <v>34.85836325</v>
      </c>
      <c r="N181" s="10" t="n">
        <v>68.2231022820096</v>
      </c>
      <c r="O181" s="10" t="n">
        <v>0.699737499999969</v>
      </c>
      <c r="P181" s="11" t="n">
        <v>0.349869000000012</v>
      </c>
      <c r="Q181" s="11" t="n">
        <v>39.0353685</v>
      </c>
      <c r="R181" s="11" t="n">
        <v>0.229913900000645</v>
      </c>
      <c r="S181" s="11" t="n">
        <v>121.5444437</v>
      </c>
      <c r="T181" s="11" t="n">
        <v>0.099962000000005</v>
      </c>
      <c r="U181" s="11" t="n">
        <v>250.805995</v>
      </c>
      <c r="V181" s="11" t="n">
        <v>195.715162506976</v>
      </c>
      <c r="W181" s="12" t="n">
        <f aca="false">V181/100</f>
        <v>1.95715162506976</v>
      </c>
      <c r="X181" s="13" t="n">
        <v>0.0085332321987295</v>
      </c>
      <c r="Y181" s="13" t="n">
        <v>2.849616</v>
      </c>
      <c r="Z181" s="13" t="n">
        <v>96.638837625</v>
      </c>
      <c r="AA181" s="13" t="n">
        <v>104.232684587573</v>
      </c>
      <c r="AB181" s="13" t="n">
        <v>65.5254809999999</v>
      </c>
      <c r="AC181" s="14" t="n">
        <v>11.3957350000001</v>
      </c>
      <c r="AD181" s="14" t="n">
        <v>164.3385045</v>
      </c>
      <c r="AE181" s="14" t="n">
        <v>0.229913599999963</v>
      </c>
      <c r="AF181" s="14" t="n">
        <v>264.7809188</v>
      </c>
      <c r="AG181" s="14" t="n">
        <v>0.199924999999894</v>
      </c>
      <c r="AH181" s="14" t="n">
        <v>290.391335</v>
      </c>
      <c r="AI181" s="14" t="n">
        <v>107.857965957786</v>
      </c>
      <c r="AJ181" s="15" t="n">
        <f aca="false">AI181/100</f>
        <v>1.07857965957786</v>
      </c>
      <c r="AK181" s="1" t="n">
        <v>107</v>
      </c>
      <c r="AL181" s="1" t="n">
        <v>44</v>
      </c>
      <c r="AM181" s="0" t="n">
        <v>137</v>
      </c>
      <c r="AN181" s="0" t="n">
        <v>143</v>
      </c>
      <c r="AO181" s="0" t="n">
        <v>1</v>
      </c>
    </row>
    <row r="182" customFormat="false" ht="15" hidden="false" customHeight="false" outlineLevel="0" collapsed="false">
      <c r="A182" s="7" t="s">
        <v>304</v>
      </c>
      <c r="B182" s="1" t="s">
        <v>41</v>
      </c>
      <c r="C182" s="8" t="n">
        <v>44992</v>
      </c>
      <c r="D182" s="9" t="s">
        <v>323</v>
      </c>
      <c r="E182" s="9" t="s">
        <v>324</v>
      </c>
      <c r="F182" s="9" t="s">
        <v>63</v>
      </c>
      <c r="G182" s="1" t="s">
        <v>64</v>
      </c>
      <c r="H182" s="1" t="s">
        <v>319</v>
      </c>
      <c r="I182" s="1" t="n">
        <v>2</v>
      </c>
      <c r="J182" s="1" t="str">
        <f aca="false">A182&amp;" "&amp;B182&amp;" "&amp;TEXT(C182,"mm/dd/yyyy")&amp;" "&amp;G182</f>
        <v>Ulrik L (SMA) 03/07/2023 C7</v>
      </c>
      <c r="K182" s="10" t="n">
        <v>0.0633095891774283</v>
      </c>
      <c r="L182" s="10" t="n">
        <v>3.3669295</v>
      </c>
      <c r="M182" s="10" t="n">
        <v>15.5061881066667</v>
      </c>
      <c r="N182" s="10" t="n">
        <v>25.5622413583003</v>
      </c>
      <c r="O182" s="10" t="n">
        <v>5.397977</v>
      </c>
      <c r="P182" s="11" t="n">
        <v>1.89928824999975</v>
      </c>
      <c r="Q182" s="11" t="n">
        <v>15.54417375</v>
      </c>
      <c r="R182" s="11" t="n">
        <v>0.199924999999993</v>
      </c>
      <c r="S182" s="11" t="n">
        <v>56.178944</v>
      </c>
      <c r="T182" s="11" t="n">
        <v>0.099962000000005</v>
      </c>
      <c r="U182" s="11" t="n">
        <v>129.251555</v>
      </c>
      <c r="V182" s="11" t="n">
        <v>164.851871926603</v>
      </c>
      <c r="W182" s="12" t="n">
        <f aca="false">V182/100</f>
        <v>1.64851871926603</v>
      </c>
      <c r="X182" s="13" t="n">
        <v>0.0350810657058879</v>
      </c>
      <c r="Y182" s="13" t="n">
        <v>2.96065575675676</v>
      </c>
      <c r="Z182" s="13" t="n">
        <v>34.3342762222222</v>
      </c>
      <c r="AA182" s="13" t="n">
        <v>46.0279364250591</v>
      </c>
      <c r="AB182" s="13" t="n">
        <v>17.293529</v>
      </c>
      <c r="AC182" s="14" t="n">
        <v>5.14807499999995</v>
      </c>
      <c r="AD182" s="14" t="n">
        <v>47.3322875</v>
      </c>
      <c r="AE182" s="14" t="n">
        <v>0.109959200000094</v>
      </c>
      <c r="AF182" s="14" t="n">
        <v>80.6285508</v>
      </c>
      <c r="AG182" s="14" t="n">
        <v>0.0999629999998888</v>
      </c>
      <c r="AH182" s="14" t="n">
        <v>212.707167</v>
      </c>
      <c r="AI182" s="14" t="n">
        <v>134.058269139421</v>
      </c>
      <c r="AJ182" s="15" t="n">
        <f aca="false">AI182/100</f>
        <v>1.34058269139421</v>
      </c>
      <c r="AK182" s="1" t="n">
        <v>107</v>
      </c>
      <c r="AL182" s="1" t="n">
        <v>44</v>
      </c>
      <c r="AM182" s="0" t="n">
        <v>186</v>
      </c>
      <c r="AN182" s="0" t="n">
        <v>134</v>
      </c>
      <c r="AO182" s="0" t="n">
        <v>1</v>
      </c>
    </row>
    <row r="183" customFormat="false" ht="15" hidden="false" customHeight="false" outlineLevel="0" collapsed="false">
      <c r="A183" s="7" t="s">
        <v>304</v>
      </c>
      <c r="B183" s="1" t="s">
        <v>41</v>
      </c>
      <c r="C183" s="8" t="n">
        <v>44992</v>
      </c>
      <c r="D183" s="9" t="s">
        <v>323</v>
      </c>
      <c r="E183" s="9" t="s">
        <v>324</v>
      </c>
      <c r="F183" s="9" t="s">
        <v>102</v>
      </c>
      <c r="G183" s="1" t="s">
        <v>67</v>
      </c>
      <c r="H183" s="1" t="s">
        <v>329</v>
      </c>
      <c r="I183" s="1" t="n">
        <v>1</v>
      </c>
      <c r="J183" s="1" t="str">
        <f aca="false">A183&amp;" "&amp;B183&amp;" "&amp;TEXT(C183,"mm/dd/yyyy")&amp;" "&amp;G183</f>
        <v>Ulrik L (SMA) 03/07/2023 C8</v>
      </c>
      <c r="K183" s="10" t="n">
        <v>0.0516472964342178</v>
      </c>
      <c r="L183" s="10" t="n">
        <v>3.39513429032258</v>
      </c>
      <c r="M183" s="10" t="n">
        <v>17.9768686229508</v>
      </c>
      <c r="N183" s="10" t="n">
        <v>28.6767934792804</v>
      </c>
      <c r="O183" s="10" t="n">
        <v>4.99812599999996</v>
      </c>
      <c r="P183" s="11" t="n">
        <v>0.274897250000038</v>
      </c>
      <c r="Q183" s="11" t="n">
        <v>19.71760975</v>
      </c>
      <c r="R183" s="11" t="n">
        <v>0.099962999999957</v>
      </c>
      <c r="S183" s="11" t="n">
        <v>58.9778945999999</v>
      </c>
      <c r="T183" s="11" t="n">
        <v>0.099962000000005</v>
      </c>
      <c r="U183" s="11" t="n">
        <v>116.756238</v>
      </c>
      <c r="V183" s="11" t="n">
        <v>159.520515395374</v>
      </c>
      <c r="W183" s="12" t="n">
        <f aca="false">V183/100</f>
        <v>1.59520515395374</v>
      </c>
      <c r="X183" s="13" t="n">
        <v>0.0113776429316393</v>
      </c>
      <c r="Y183" s="13" t="n">
        <v>3.40501775</v>
      </c>
      <c r="Z183" s="13" t="n">
        <v>41.4844764545455</v>
      </c>
      <c r="AA183" s="13" t="n">
        <v>26.54691075329</v>
      </c>
      <c r="AB183" s="13" t="n">
        <v>41.2845510000002</v>
      </c>
      <c r="AC183" s="14" t="n">
        <v>22.2166869999999</v>
      </c>
      <c r="AD183" s="14" t="n">
        <v>65.100639</v>
      </c>
      <c r="AE183" s="14" t="n">
        <v>7.85705959999991</v>
      </c>
      <c r="AF183" s="14" t="n">
        <v>77.5509804000001</v>
      </c>
      <c r="AG183" s="14" t="n">
        <v>5.39797999999996</v>
      </c>
      <c r="AH183" s="14" t="n">
        <v>86.367681</v>
      </c>
      <c r="AI183" s="14" t="n">
        <v>63.992396727912</v>
      </c>
      <c r="AJ183" s="15" t="n">
        <f aca="false">AI183/100</f>
        <v>0.63992396727912</v>
      </c>
      <c r="AK183" s="1" t="n">
        <v>107</v>
      </c>
      <c r="AL183" s="1" t="n">
        <v>44</v>
      </c>
      <c r="AM183" s="0" t="n">
        <v>210</v>
      </c>
      <c r="AN183" s="0" t="n">
        <v>148</v>
      </c>
      <c r="AO183" s="0" t="n">
        <v>1</v>
      </c>
    </row>
    <row r="184" customFormat="false" ht="15" hidden="false" customHeight="false" outlineLevel="0" collapsed="false">
      <c r="A184" s="7" t="s">
        <v>304</v>
      </c>
      <c r="B184" s="1" t="s">
        <v>41</v>
      </c>
      <c r="C184" s="8" t="n">
        <v>44992</v>
      </c>
      <c r="D184" s="9" t="s">
        <v>323</v>
      </c>
      <c r="E184" s="9" t="s">
        <v>324</v>
      </c>
      <c r="F184" s="9" t="s">
        <v>116</v>
      </c>
      <c r="G184" s="1" t="s">
        <v>70</v>
      </c>
      <c r="H184" s="1" t="s">
        <v>320</v>
      </c>
      <c r="I184" s="1" t="n">
        <v>2</v>
      </c>
      <c r="J184" s="1" t="str">
        <f aca="false">A184&amp;" "&amp;B184&amp;" "&amp;TEXT(C184,"mm/dd/yyyy")&amp;" "&amp;G184</f>
        <v>Ulrik L (SMA) 03/07/2023 C9</v>
      </c>
      <c r="K184" s="10" t="n">
        <v>0.243242105786961</v>
      </c>
      <c r="L184" s="10" t="n">
        <v>3.96453058561644</v>
      </c>
      <c r="M184" s="10" t="n">
        <v>4.06583003436426</v>
      </c>
      <c r="N184" s="10" t="n">
        <v>12.4999705519508</v>
      </c>
      <c r="O184" s="10" t="n">
        <v>0.199925000000007</v>
      </c>
      <c r="P184" s="11" t="n">
        <v>0.0999630000000025</v>
      </c>
      <c r="Q184" s="11" t="n">
        <v>0.774709500000029</v>
      </c>
      <c r="R184" s="11" t="n">
        <v>0.099962000000005</v>
      </c>
      <c r="S184" s="11" t="n">
        <v>15.5341772</v>
      </c>
      <c r="T184" s="11" t="n">
        <v>0.0999619999989818</v>
      </c>
      <c r="U184" s="11" t="n">
        <v>109.958786</v>
      </c>
      <c r="V184" s="11" t="n">
        <v>307.439574362465</v>
      </c>
      <c r="W184" s="12" t="n">
        <f aca="false">V184/100</f>
        <v>3.07439574362465</v>
      </c>
      <c r="X184" s="13" t="n">
        <v>0.385891722764767</v>
      </c>
      <c r="Y184" s="13" t="n">
        <v>3.96858990909091</v>
      </c>
      <c r="Z184" s="13" t="n">
        <v>3.10178627586207</v>
      </c>
      <c r="AA184" s="13" t="n">
        <v>12.2139186674379</v>
      </c>
      <c r="AB184" s="13" t="n">
        <v>0.199925000000121</v>
      </c>
      <c r="AC184" s="14" t="n">
        <v>0.0999629999998888</v>
      </c>
      <c r="AD184" s="14" t="n">
        <v>0.999625999999807</v>
      </c>
      <c r="AE184" s="14" t="n">
        <v>0.099962000000005</v>
      </c>
      <c r="AF184" s="14" t="n">
        <v>8.93665569999998</v>
      </c>
      <c r="AG184" s="14" t="n">
        <v>0.0999619999997776</v>
      </c>
      <c r="AH184" s="14" t="n">
        <v>208.908589</v>
      </c>
      <c r="AI184" s="14" t="n">
        <v>393.77047872337</v>
      </c>
      <c r="AJ184" s="15" t="n">
        <f aca="false">AI184/100</f>
        <v>3.9377047872337</v>
      </c>
      <c r="AK184" s="1" t="n">
        <v>107</v>
      </c>
      <c r="AL184" s="1" t="n">
        <v>44</v>
      </c>
      <c r="AM184" s="0" t="n">
        <v>237</v>
      </c>
      <c r="AN184" s="0" t="n">
        <v>164</v>
      </c>
      <c r="AO184" s="0" t="n">
        <v>1</v>
      </c>
    </row>
    <row r="185" customFormat="false" ht="15.75" hidden="false" customHeight="false" outlineLevel="0" collapsed="false">
      <c r="A185" s="17" t="s">
        <v>304</v>
      </c>
      <c r="B185" s="18" t="s">
        <v>41</v>
      </c>
      <c r="C185" s="19" t="n">
        <v>44992</v>
      </c>
      <c r="D185" s="20" t="s">
        <v>323</v>
      </c>
      <c r="E185" s="9" t="s">
        <v>324</v>
      </c>
      <c r="F185" s="20" t="s">
        <v>74</v>
      </c>
      <c r="G185" s="18" t="s">
        <v>54</v>
      </c>
      <c r="H185" s="18" t="s">
        <v>322</v>
      </c>
      <c r="I185" s="18" t="n">
        <v>2</v>
      </c>
      <c r="J185" s="18" t="str">
        <f aca="false">A185&amp;" "&amp;B185&amp;" "&amp;TEXT(C185,"mm/dd/yyyy")&amp;" "&amp;G185</f>
        <v>Ulrik L (SMA) 03/07/2023 C10</v>
      </c>
      <c r="K185" s="21" t="n">
        <v>0.00749718819206388</v>
      </c>
      <c r="L185" s="21" t="n">
        <v>3.501067</v>
      </c>
      <c r="M185" s="21" t="n">
        <v>82.80646325</v>
      </c>
      <c r="N185" s="21" t="n">
        <v>143.394183543636</v>
      </c>
      <c r="O185" s="21" t="n">
        <v>3.1488195</v>
      </c>
      <c r="P185" s="22" t="n">
        <v>0.349868500000014</v>
      </c>
      <c r="Q185" s="22" t="n">
        <v>135.3992515</v>
      </c>
      <c r="R185" s="22" t="n">
        <v>0.159940200000005</v>
      </c>
      <c r="S185" s="22" t="n">
        <v>335.1043992</v>
      </c>
      <c r="T185" s="22" t="n">
        <v>0.0999630000000025</v>
      </c>
      <c r="U185" s="22" t="n">
        <v>384.555864</v>
      </c>
      <c r="V185" s="22" t="n">
        <v>173.167863854681</v>
      </c>
      <c r="W185" s="23" t="n">
        <f aca="false">V185/100</f>
        <v>1.73167863854681</v>
      </c>
      <c r="X185" s="24" t="n">
        <v>0.00948136910969944</v>
      </c>
      <c r="Y185" s="24" t="n">
        <v>3.3729932</v>
      </c>
      <c r="Z185" s="24" t="n">
        <v>40.9513426666667</v>
      </c>
      <c r="AA185" s="24" t="n">
        <v>80.2915428353906</v>
      </c>
      <c r="AB185" s="24" t="n">
        <v>0.699737999999798</v>
      </c>
      <c r="AC185" s="25" t="n">
        <v>0.249906750000036</v>
      </c>
      <c r="AD185" s="25" t="n">
        <v>45.3580267500001</v>
      </c>
      <c r="AE185" s="25" t="n">
        <v>0.0999630000001162</v>
      </c>
      <c r="AF185" s="25" t="n">
        <v>183.2914122</v>
      </c>
      <c r="AG185" s="25" t="n">
        <v>0.0999630000001162</v>
      </c>
      <c r="AH185" s="25" t="n">
        <v>186.330275</v>
      </c>
      <c r="AI185" s="25" t="n">
        <v>196.065715082758</v>
      </c>
      <c r="AJ185" s="26" t="n">
        <f aca="false">AI185/100</f>
        <v>1.96065715082758</v>
      </c>
      <c r="AK185" s="18" t="n">
        <v>107</v>
      </c>
      <c r="AL185" s="18" t="n">
        <v>44</v>
      </c>
      <c r="AM185" s="27" t="n">
        <v>259</v>
      </c>
      <c r="AN185" s="27" t="n">
        <v>169</v>
      </c>
      <c r="AO185" s="27" t="n">
        <v>1</v>
      </c>
    </row>
    <row r="186" customFormat="false" ht="15" hidden="false" customHeight="false" outlineLevel="0" collapsed="false">
      <c r="A186" s="28" t="s">
        <v>330</v>
      </c>
      <c r="B186" s="29" t="s">
        <v>41</v>
      </c>
      <c r="C186" s="30" t="n">
        <v>44999</v>
      </c>
      <c r="D186" s="29" t="s">
        <v>331</v>
      </c>
      <c r="E186" s="29" t="s">
        <v>332</v>
      </c>
      <c r="F186" s="29" t="s">
        <v>47</v>
      </c>
      <c r="G186" s="29" t="s">
        <v>45</v>
      </c>
      <c r="H186" s="1" t="s">
        <v>333</v>
      </c>
      <c r="I186" s="1" t="n">
        <v>2</v>
      </c>
      <c r="J186" s="1" t="str">
        <f aca="false">A186&amp;" "&amp;B186&amp;" "&amp;TEXT(C186,"mm/dd/yyyy")&amp;" "&amp;G186</f>
        <v>Ulrik  L (SMA) 03/14/2023 C1</v>
      </c>
      <c r="K186" s="32" t="n">
        <v>0.0399271861547884</v>
      </c>
      <c r="L186" s="32" t="n">
        <v>3.16100541666667</v>
      </c>
      <c r="M186" s="32" t="n">
        <v>47.2530124893617</v>
      </c>
      <c r="N186" s="32" t="n">
        <v>131.245512485579</v>
      </c>
      <c r="O186" s="32" t="n">
        <v>3.197576</v>
      </c>
      <c r="P186" s="11" t="n">
        <v>0.199848000000117</v>
      </c>
      <c r="Q186" s="11" t="n">
        <v>40.6691612499999</v>
      </c>
      <c r="R186" s="11" t="n">
        <v>0.09992400000001</v>
      </c>
      <c r="S186" s="11" t="n">
        <v>139.5341868</v>
      </c>
      <c r="T186" s="11" t="n">
        <v>0.0499619999999936</v>
      </c>
      <c r="U186" s="11" t="n">
        <v>866.318806</v>
      </c>
      <c r="V186" s="11" t="n">
        <v>277.750572019355</v>
      </c>
      <c r="W186" s="12" t="n">
        <f aca="false">V186/100</f>
        <v>2.77750572019355</v>
      </c>
      <c r="X186" s="33" t="n">
        <v>0.00179372197309417</v>
      </c>
      <c r="Y186" s="33" t="n">
        <v>3.009132</v>
      </c>
      <c r="Z186" s="33" t="n">
        <v>62.5525485000001</v>
      </c>
      <c r="AA186" s="33" t="n">
        <v>88.3213485736942</v>
      </c>
      <c r="AB186" s="33" t="n">
        <v>62.5525485000001</v>
      </c>
      <c r="AC186" s="14" t="n">
        <v>0.0999240000001009</v>
      </c>
      <c r="AD186" s="14" t="n">
        <v>125.005173</v>
      </c>
      <c r="AE186" s="14" t="n">
        <v>0.0999240000001009</v>
      </c>
      <c r="AF186" s="14" t="n">
        <v>125.005173</v>
      </c>
      <c r="AG186" s="14" t="n">
        <v>0.0999240000001009</v>
      </c>
      <c r="AH186" s="14" t="n">
        <v>125.005173</v>
      </c>
      <c r="AI186" s="14" t="n">
        <v>141.195443977305</v>
      </c>
      <c r="AJ186" s="15" t="n">
        <f aca="false">AI186/100</f>
        <v>1.41195443977305</v>
      </c>
      <c r="AK186" s="1" t="n">
        <v>102</v>
      </c>
      <c r="AL186" s="1" t="n">
        <v>50</v>
      </c>
      <c r="AM186" s="34" t="n">
        <v>99</v>
      </c>
      <c r="AN186" s="34" t="n">
        <v>24</v>
      </c>
      <c r="AO186" s="34" t="n">
        <v>1</v>
      </c>
    </row>
    <row r="187" customFormat="false" ht="15" hidden="false" customHeight="false" outlineLevel="0" collapsed="false">
      <c r="A187" s="7" t="s">
        <v>330</v>
      </c>
      <c r="B187" s="1" t="s">
        <v>41</v>
      </c>
      <c r="C187" s="8" t="n">
        <v>44999</v>
      </c>
      <c r="D187" s="1" t="s">
        <v>331</v>
      </c>
      <c r="E187" s="1" t="s">
        <v>332</v>
      </c>
      <c r="F187" s="1" t="s">
        <v>267</v>
      </c>
      <c r="G187" s="1" t="s">
        <v>48</v>
      </c>
      <c r="H187" s="1" t="s">
        <v>334</v>
      </c>
      <c r="I187" s="1" t="n">
        <v>1</v>
      </c>
      <c r="J187" s="1" t="str">
        <f aca="false">A187&amp;" "&amp;B187&amp;" "&amp;TEXT(C187,"mm/dd/yyyy")&amp;" "&amp;G187</f>
        <v>Ulrik  L (SMA) 03/14/2023 C2</v>
      </c>
      <c r="K187" s="10" t="n">
        <v>0.0299453896160913</v>
      </c>
      <c r="L187" s="10" t="n">
        <v>2.98824508333333</v>
      </c>
      <c r="M187" s="10" t="n">
        <v>64.4575698</v>
      </c>
      <c r="N187" s="10" t="n">
        <v>126.567750466897</v>
      </c>
      <c r="O187" s="10" t="n">
        <v>6.54503499999987</v>
      </c>
      <c r="P187" s="11" t="n">
        <v>0.362225500000164</v>
      </c>
      <c r="Q187" s="11" t="n">
        <v>85.8099257500008</v>
      </c>
      <c r="R187" s="11" t="n">
        <v>0.149885999999924</v>
      </c>
      <c r="S187" s="11" t="n">
        <v>130.101346</v>
      </c>
      <c r="T187" s="11" t="n">
        <v>0.0499630000000479</v>
      </c>
      <c r="U187" s="11" t="n">
        <v>714.783786</v>
      </c>
      <c r="V187" s="11" t="n">
        <v>196.358241335523</v>
      </c>
      <c r="W187" s="12" t="n">
        <f aca="false">V187/100</f>
        <v>1.96358241335523</v>
      </c>
      <c r="X187" s="13" t="n">
        <v>0.00478325859491779</v>
      </c>
      <c r="Y187" s="13" t="n">
        <v>3.62497075</v>
      </c>
      <c r="Z187" s="13" t="n">
        <v>13.3113308571429</v>
      </c>
      <c r="AA187" s="13" t="n">
        <v>26.0220675620144</v>
      </c>
      <c r="AB187" s="13" t="n">
        <v>0.249809999999798</v>
      </c>
      <c r="AC187" s="14" t="n">
        <v>0.212338500000101</v>
      </c>
      <c r="AD187" s="14" t="n">
        <v>17.1370000000001</v>
      </c>
      <c r="AE187" s="14" t="n">
        <v>0.119909600000028</v>
      </c>
      <c r="AF187" s="14" t="n">
        <v>59.8945658</v>
      </c>
      <c r="AG187" s="14" t="n">
        <v>0.0999249999999847</v>
      </c>
      <c r="AH187" s="14" t="n">
        <v>69.1975090000001</v>
      </c>
      <c r="AI187" s="14" t="n">
        <v>195.488098382371</v>
      </c>
      <c r="AJ187" s="15" t="n">
        <f aca="false">AI187/100</f>
        <v>1.95488098382371</v>
      </c>
      <c r="AK187" s="1" t="n">
        <v>102</v>
      </c>
      <c r="AL187" s="1" t="n">
        <v>50</v>
      </c>
      <c r="AM187" s="0" t="n">
        <v>245</v>
      </c>
      <c r="AN187" s="0" t="n">
        <v>24</v>
      </c>
      <c r="AO187" s="0" t="n">
        <v>1</v>
      </c>
    </row>
    <row r="188" customFormat="false" ht="15" hidden="false" customHeight="false" outlineLevel="0" collapsed="false">
      <c r="A188" s="7" t="s">
        <v>330</v>
      </c>
      <c r="B188" s="1" t="s">
        <v>41</v>
      </c>
      <c r="C188" s="8" t="n">
        <v>44999</v>
      </c>
      <c r="D188" s="1" t="s">
        <v>331</v>
      </c>
      <c r="E188" s="1" t="s">
        <v>332</v>
      </c>
      <c r="F188" s="1" t="s">
        <v>282</v>
      </c>
      <c r="G188" s="1" t="s">
        <v>52</v>
      </c>
      <c r="H188" s="1" t="s">
        <v>335</v>
      </c>
      <c r="I188" s="1" t="n">
        <v>1</v>
      </c>
      <c r="J188" s="1" t="str">
        <f aca="false">A188&amp;" "&amp;B188&amp;" "&amp;TEXT(C188,"mm/dd/yyyy")&amp;" "&amp;G188</f>
        <v>Ulrik  L (SMA) 03/14/2023 C3</v>
      </c>
      <c r="K188" s="10" t="n">
        <v>0.00748634740402282</v>
      </c>
      <c r="L188" s="10" t="n">
        <v>2.92383377777778</v>
      </c>
      <c r="M188" s="10" t="n">
        <v>253.41104675</v>
      </c>
      <c r="N188" s="10" t="n">
        <v>452.992638878132</v>
      </c>
      <c r="O188" s="10" t="n">
        <v>126.6039605</v>
      </c>
      <c r="P188" s="11" t="n">
        <v>6.74488549999995</v>
      </c>
      <c r="Q188" s="11" t="n">
        <v>202.921099</v>
      </c>
      <c r="R188" s="11" t="n">
        <v>0.449659300000656</v>
      </c>
      <c r="S188" s="11" t="n">
        <v>1011.0213959</v>
      </c>
      <c r="T188" s="11" t="n">
        <v>0.299773000000982</v>
      </c>
      <c r="U188" s="11" t="n">
        <v>1354.448711</v>
      </c>
      <c r="V188" s="11" t="n">
        <v>178.758047325785</v>
      </c>
      <c r="W188" s="12" t="n">
        <f aca="false">V188/100</f>
        <v>1.78758047325785</v>
      </c>
      <c r="X188" s="13" t="n">
        <v>0.000597907324364724</v>
      </c>
      <c r="Y188" s="13" t="n">
        <v>2.771303</v>
      </c>
      <c r="Z188" s="13" t="s">
        <v>50</v>
      </c>
      <c r="AA188" s="13" t="s">
        <v>50</v>
      </c>
      <c r="AB188" s="13" t="s">
        <v>50</v>
      </c>
      <c r="AC188" s="14" t="s">
        <v>50</v>
      </c>
      <c r="AD188" s="14" t="s">
        <v>50</v>
      </c>
      <c r="AE188" s="14" t="s">
        <v>50</v>
      </c>
      <c r="AF188" s="14" t="s">
        <v>50</v>
      </c>
      <c r="AG188" s="14" t="s">
        <v>50</v>
      </c>
      <c r="AH188" s="14" t="s">
        <v>50</v>
      </c>
      <c r="AI188" s="14" t="s">
        <v>50</v>
      </c>
      <c r="AJ188" s="14" t="s">
        <v>50</v>
      </c>
      <c r="AK188" s="1" t="n">
        <v>102</v>
      </c>
      <c r="AL188" s="1" t="n">
        <v>50</v>
      </c>
      <c r="AM188" s="0" t="n">
        <v>236</v>
      </c>
      <c r="AN188" s="0" t="n">
        <v>3</v>
      </c>
      <c r="AO188" s="0" t="n">
        <v>1</v>
      </c>
    </row>
    <row r="189" customFormat="false" ht="15" hidden="false" customHeight="false" outlineLevel="0" collapsed="false">
      <c r="A189" s="7" t="s">
        <v>330</v>
      </c>
      <c r="B189" s="1" t="s">
        <v>41</v>
      </c>
      <c r="C189" s="8" t="n">
        <v>44999</v>
      </c>
      <c r="D189" s="1" t="s">
        <v>331</v>
      </c>
      <c r="E189" s="1" t="s">
        <v>332</v>
      </c>
      <c r="F189" s="1" t="s">
        <v>51</v>
      </c>
      <c r="G189" s="1" t="s">
        <v>55</v>
      </c>
      <c r="H189" s="1" t="s">
        <v>336</v>
      </c>
      <c r="I189" s="1" t="n">
        <v>1</v>
      </c>
      <c r="J189" s="1" t="str">
        <f aca="false">A189&amp;" "&amp;B189&amp;" "&amp;TEXT(C189,"mm/dd/yyyy")&amp;" "&amp;G189</f>
        <v>Ulrik  L (SMA) 03/14/2023 C4</v>
      </c>
      <c r="K189" s="10" t="n">
        <v>0.00166363275644952</v>
      </c>
      <c r="L189" s="10" t="n">
        <v>2.645504</v>
      </c>
      <c r="M189" s="10" t="n">
        <v>427.126117</v>
      </c>
      <c r="N189" s="10" t="n">
        <v>0</v>
      </c>
      <c r="O189" s="10" t="n">
        <v>427.126117</v>
      </c>
      <c r="P189" s="11" t="n">
        <v>427.126117</v>
      </c>
      <c r="Q189" s="11" t="n">
        <v>427.126117</v>
      </c>
      <c r="R189" s="11" t="n">
        <v>427.126117</v>
      </c>
      <c r="S189" s="11" t="n">
        <v>427.126117</v>
      </c>
      <c r="T189" s="11" t="n">
        <v>427.126117</v>
      </c>
      <c r="U189" s="11" t="n">
        <v>427.126117</v>
      </c>
      <c r="V189" s="11" t="n">
        <v>0</v>
      </c>
      <c r="W189" s="12" t="n">
        <f aca="false">V189/100</f>
        <v>0</v>
      </c>
      <c r="X189" s="13" t="n">
        <v>0</v>
      </c>
      <c r="Y189" s="13" t="s">
        <v>50</v>
      </c>
      <c r="Z189" s="13" t="s">
        <v>50</v>
      </c>
      <c r="AA189" s="13" t="s">
        <v>50</v>
      </c>
      <c r="AB189" s="13" t="s">
        <v>50</v>
      </c>
      <c r="AC189" s="14" t="s">
        <v>50</v>
      </c>
      <c r="AD189" s="14" t="s">
        <v>50</v>
      </c>
      <c r="AE189" s="14" t="s">
        <v>50</v>
      </c>
      <c r="AF189" s="14" t="s">
        <v>50</v>
      </c>
      <c r="AG189" s="14" t="s">
        <v>50</v>
      </c>
      <c r="AH189" s="14" t="s">
        <v>50</v>
      </c>
      <c r="AI189" s="14" t="s">
        <v>50</v>
      </c>
      <c r="AJ189" s="14" t="s">
        <v>50</v>
      </c>
      <c r="AK189" s="1" t="n">
        <v>102</v>
      </c>
      <c r="AL189" s="1" t="n">
        <v>50</v>
      </c>
      <c r="AM189" s="0" t="n">
        <v>238</v>
      </c>
      <c r="AN189" s="0" t="n">
        <v>24</v>
      </c>
      <c r="AO189" s="0" t="n">
        <v>1</v>
      </c>
    </row>
    <row r="190" customFormat="false" ht="15" hidden="false" customHeight="false" outlineLevel="0" collapsed="false">
      <c r="A190" s="7" t="s">
        <v>330</v>
      </c>
      <c r="B190" s="1" t="s">
        <v>41</v>
      </c>
      <c r="C190" s="8" t="n">
        <v>44999</v>
      </c>
      <c r="D190" s="1" t="s">
        <v>331</v>
      </c>
      <c r="E190" s="1" t="s">
        <v>332</v>
      </c>
      <c r="F190" s="1" t="s">
        <v>242</v>
      </c>
      <c r="G190" s="1" t="s">
        <v>58</v>
      </c>
      <c r="H190" s="1" t="s">
        <v>337</v>
      </c>
      <c r="I190" s="1" t="n">
        <v>1</v>
      </c>
      <c r="J190" s="1" t="str">
        <f aca="false">A190&amp;" "&amp;B190&amp;" "&amp;TEXT(C190,"mm/dd/yyyy")&amp;" "&amp;G190</f>
        <v>Ulrik  L (SMA) 03/14/2023 C5</v>
      </c>
      <c r="K190" s="10" t="n">
        <v>0.0116454292951466</v>
      </c>
      <c r="L190" s="10" t="n">
        <v>3.05820771428571</v>
      </c>
      <c r="M190" s="10" t="n">
        <v>146.137320846154</v>
      </c>
      <c r="N190" s="10" t="n">
        <v>284.978423396636</v>
      </c>
      <c r="O190" s="10" t="n">
        <v>38.520779</v>
      </c>
      <c r="P190" s="11" t="n">
        <v>9.76759125000002</v>
      </c>
      <c r="Q190" s="11" t="n">
        <v>155.61949575</v>
      </c>
      <c r="R190" s="11" t="n">
        <v>2.83784800000003</v>
      </c>
      <c r="S190" s="11" t="n">
        <v>433.336561200001</v>
      </c>
      <c r="T190" s="11" t="n">
        <v>0.199847999999975</v>
      </c>
      <c r="U190" s="11" t="n">
        <v>1050.928866</v>
      </c>
      <c r="V190" s="11" t="n">
        <v>195.007286124157</v>
      </c>
      <c r="W190" s="12" t="n">
        <f aca="false">V190/100</f>
        <v>1.95007286124157</v>
      </c>
      <c r="X190" s="13" t="n">
        <v>0</v>
      </c>
      <c r="Y190" s="13" t="s">
        <v>50</v>
      </c>
      <c r="Z190" s="13" t="s">
        <v>50</v>
      </c>
      <c r="AA190" s="13" t="s">
        <v>50</v>
      </c>
      <c r="AB190" s="13" t="s">
        <v>50</v>
      </c>
      <c r="AC190" s="14" t="s">
        <v>50</v>
      </c>
      <c r="AD190" s="14" t="s">
        <v>50</v>
      </c>
      <c r="AE190" s="14" t="s">
        <v>50</v>
      </c>
      <c r="AF190" s="14" t="s">
        <v>50</v>
      </c>
      <c r="AG190" s="14" t="s">
        <v>50</v>
      </c>
      <c r="AH190" s="14" t="s">
        <v>50</v>
      </c>
      <c r="AI190" s="14" t="s">
        <v>50</v>
      </c>
      <c r="AJ190" s="14" t="s">
        <v>50</v>
      </c>
      <c r="AK190" s="1" t="n">
        <v>102</v>
      </c>
      <c r="AL190" s="1" t="n">
        <v>50</v>
      </c>
      <c r="AM190" s="0" t="n">
        <v>49</v>
      </c>
      <c r="AN190" s="0" t="n">
        <v>113</v>
      </c>
      <c r="AO190" s="0" t="n">
        <v>1</v>
      </c>
    </row>
    <row r="191" customFormat="false" ht="15" hidden="false" customHeight="false" outlineLevel="0" collapsed="false">
      <c r="A191" s="7" t="s">
        <v>330</v>
      </c>
      <c r="B191" s="1" t="s">
        <v>41</v>
      </c>
      <c r="C191" s="8" t="n">
        <v>44999</v>
      </c>
      <c r="D191" s="1" t="s">
        <v>331</v>
      </c>
      <c r="E191" s="1" t="s">
        <v>332</v>
      </c>
      <c r="F191" s="1" t="s">
        <v>271</v>
      </c>
      <c r="G191" s="1" t="s">
        <v>61</v>
      </c>
      <c r="H191" s="1" t="s">
        <v>311</v>
      </c>
      <c r="I191" s="1" t="n">
        <v>3</v>
      </c>
      <c r="J191" s="1" t="str">
        <f aca="false">A191&amp;" "&amp;B191&amp;" "&amp;TEXT(C191,"mm/dd/yyyy")&amp;" "&amp;G191</f>
        <v>Ulrik  L (SMA) 03/14/2023 C6</v>
      </c>
      <c r="K191" s="10" t="n">
        <v>0.024122674968518</v>
      </c>
      <c r="L191" s="10" t="n">
        <v>2.86220634482759</v>
      </c>
      <c r="M191" s="10" t="n">
        <v>81.9976671785714</v>
      </c>
      <c r="N191" s="10" t="n">
        <v>143.75116673225</v>
      </c>
      <c r="O191" s="10" t="n">
        <v>10.8417785000005</v>
      </c>
      <c r="P191" s="11" t="n">
        <v>1.94852250000008</v>
      </c>
      <c r="Q191" s="11" t="n">
        <v>106.4442535</v>
      </c>
      <c r="R191" s="11" t="n">
        <v>0.129902200000015</v>
      </c>
      <c r="S191" s="11" t="n">
        <v>251.0096633</v>
      </c>
      <c r="T191" s="11" t="n">
        <v>0.0499619999999998</v>
      </c>
      <c r="U191" s="11" t="n">
        <v>605.216874</v>
      </c>
      <c r="V191" s="11" t="n">
        <v>175.31128833116</v>
      </c>
      <c r="W191" s="12" t="n">
        <f aca="false">V191/100</f>
        <v>1.7531128833116</v>
      </c>
      <c r="X191" s="13" t="n">
        <v>0.00179372197309417</v>
      </c>
      <c r="Y191" s="13" t="n">
        <v>2.84687833333333</v>
      </c>
      <c r="Z191" s="13" t="n">
        <v>60.1044060000002</v>
      </c>
      <c r="AA191" s="13" t="n">
        <v>83.5873245350858</v>
      </c>
      <c r="AB191" s="13" t="n">
        <v>60.1044060000002</v>
      </c>
      <c r="AC191" s="14" t="n">
        <v>0.999242000000322</v>
      </c>
      <c r="AD191" s="14" t="n">
        <v>119.20957</v>
      </c>
      <c r="AE191" s="14" t="n">
        <v>0.999242000000322</v>
      </c>
      <c r="AF191" s="14" t="n">
        <v>119.20957</v>
      </c>
      <c r="AG191" s="14" t="n">
        <v>0.999242000000322</v>
      </c>
      <c r="AH191" s="14" t="n">
        <v>119.20957</v>
      </c>
      <c r="AI191" s="14" t="n">
        <v>139.070211483474</v>
      </c>
      <c r="AJ191" s="15" t="n">
        <f aca="false">AI191/100</f>
        <v>1.39070211483474</v>
      </c>
      <c r="AK191" s="1" t="n">
        <v>102</v>
      </c>
      <c r="AL191" s="1" t="n">
        <v>50</v>
      </c>
      <c r="AM191" s="0" t="n">
        <v>73</v>
      </c>
      <c r="AN191" s="0" t="n">
        <v>100</v>
      </c>
      <c r="AO191" s="0" t="n">
        <v>1</v>
      </c>
    </row>
    <row r="192" customFormat="false" ht="15" hidden="false" customHeight="false" outlineLevel="0" collapsed="false">
      <c r="A192" s="7" t="s">
        <v>330</v>
      </c>
      <c r="B192" s="1" t="s">
        <v>41</v>
      </c>
      <c r="C192" s="8" t="n">
        <v>44999</v>
      </c>
      <c r="D192" s="1" t="s">
        <v>331</v>
      </c>
      <c r="E192" s="1" t="s">
        <v>332</v>
      </c>
      <c r="F192" s="1" t="s">
        <v>54</v>
      </c>
      <c r="G192" s="1" t="s">
        <v>64</v>
      </c>
      <c r="H192" s="1" t="s">
        <v>338</v>
      </c>
      <c r="I192" s="1" t="n">
        <v>1</v>
      </c>
      <c r="J192" s="1" t="str">
        <f aca="false">A192&amp;" "&amp;B192&amp;" "&amp;TEXT(C192,"mm/dd/yyyy")&amp;" "&amp;G192</f>
        <v>Ulrik  L (SMA) 03/14/2023 C7</v>
      </c>
      <c r="K192" s="10" t="n">
        <v>0.00249544913467427</v>
      </c>
      <c r="L192" s="10" t="n">
        <v>3.10995966666667</v>
      </c>
      <c r="M192" s="10" t="n">
        <v>106.7690385</v>
      </c>
      <c r="N192" s="10" t="n">
        <v>150.499623722212</v>
      </c>
      <c r="O192" s="10" t="n">
        <v>106.7690385</v>
      </c>
      <c r="P192" s="11" t="n">
        <v>0.349734000000012</v>
      </c>
      <c r="Q192" s="11" t="n">
        <v>213.188343</v>
      </c>
      <c r="R192" s="11" t="n">
        <v>0.349734000000012</v>
      </c>
      <c r="S192" s="11" t="n">
        <v>213.188343</v>
      </c>
      <c r="T192" s="11" t="n">
        <v>0.349734000000012</v>
      </c>
      <c r="U192" s="11" t="n">
        <v>213.188343</v>
      </c>
      <c r="V192" s="11" t="n">
        <v>140.958114671242</v>
      </c>
      <c r="W192" s="12" t="n">
        <f aca="false">V192/100</f>
        <v>1.40958114671242</v>
      </c>
      <c r="X192" s="13" t="n">
        <v>0</v>
      </c>
      <c r="Y192" s="13" t="s">
        <v>50</v>
      </c>
      <c r="Z192" s="13" t="s">
        <v>50</v>
      </c>
      <c r="AA192" s="13" t="s">
        <v>50</v>
      </c>
      <c r="AB192" s="13" t="s">
        <v>50</v>
      </c>
      <c r="AC192" s="14" t="s">
        <v>50</v>
      </c>
      <c r="AD192" s="14" t="s">
        <v>50</v>
      </c>
      <c r="AE192" s="14" t="s">
        <v>50</v>
      </c>
      <c r="AF192" s="14" t="s">
        <v>50</v>
      </c>
      <c r="AG192" s="14" t="s">
        <v>50</v>
      </c>
      <c r="AH192" s="14" t="s">
        <v>50</v>
      </c>
      <c r="AI192" s="14" t="s">
        <v>50</v>
      </c>
      <c r="AJ192" s="14" t="s">
        <v>50</v>
      </c>
      <c r="AK192" s="1" t="n">
        <v>102</v>
      </c>
      <c r="AL192" s="1" t="n">
        <v>50</v>
      </c>
      <c r="AM192" s="0" t="n">
        <v>277</v>
      </c>
      <c r="AN192" s="0" t="n">
        <v>112</v>
      </c>
      <c r="AO192" s="0" t="n">
        <v>1</v>
      </c>
    </row>
    <row r="193" customFormat="false" ht="15" hidden="false" customHeight="false" outlineLevel="0" collapsed="false">
      <c r="A193" s="7" t="s">
        <v>330</v>
      </c>
      <c r="B193" s="1" t="s">
        <v>41</v>
      </c>
      <c r="C193" s="8" t="n">
        <v>44999</v>
      </c>
      <c r="D193" s="1" t="s">
        <v>331</v>
      </c>
      <c r="E193" s="1" t="s">
        <v>332</v>
      </c>
      <c r="F193" s="1" t="s">
        <v>75</v>
      </c>
      <c r="G193" s="1" t="s">
        <v>67</v>
      </c>
      <c r="H193" s="1" t="s">
        <v>339</v>
      </c>
      <c r="I193" s="1" t="n">
        <v>1</v>
      </c>
      <c r="J193" s="1" t="str">
        <f aca="false">A193&amp;" "&amp;B193&amp;" "&amp;TEXT(C193,"mm/dd/yyyy")&amp;" "&amp;G193</f>
        <v>Ulrik  L (SMA) 03/14/2023 C8</v>
      </c>
      <c r="K193" s="10" t="n">
        <v>0.0158045111862704</v>
      </c>
      <c r="L193" s="10" t="n">
        <v>3.6631677368421</v>
      </c>
      <c r="M193" s="10" t="n">
        <v>43.7446069444444</v>
      </c>
      <c r="N193" s="10" t="n">
        <v>126.874331829475</v>
      </c>
      <c r="O193" s="10" t="n">
        <v>0.199848500000002</v>
      </c>
      <c r="P193" s="11" t="n">
        <v>0.0999240000001009</v>
      </c>
      <c r="Q193" s="11" t="n">
        <v>0.449658999999997</v>
      </c>
      <c r="R193" s="11" t="n">
        <v>0.0649505999999576</v>
      </c>
      <c r="S193" s="11" t="n">
        <v>254.981651</v>
      </c>
      <c r="T193" s="11" t="n">
        <v>0.0499619999999936</v>
      </c>
      <c r="U193" s="11" t="n">
        <v>419.282065</v>
      </c>
      <c r="V193" s="11" t="n">
        <v>290.034225225991</v>
      </c>
      <c r="W193" s="12" t="n">
        <f aca="false">V193/100</f>
        <v>2.90034225225991</v>
      </c>
      <c r="X193" s="13" t="n">
        <v>0</v>
      </c>
      <c r="Y193" s="13" t="s">
        <v>50</v>
      </c>
      <c r="Z193" s="13" t="s">
        <v>50</v>
      </c>
      <c r="AA193" s="13" t="s">
        <v>50</v>
      </c>
      <c r="AB193" s="13" t="s">
        <v>50</v>
      </c>
      <c r="AC193" s="14" t="s">
        <v>50</v>
      </c>
      <c r="AD193" s="14" t="s">
        <v>50</v>
      </c>
      <c r="AE193" s="14" t="s">
        <v>50</v>
      </c>
      <c r="AF193" s="14" t="s">
        <v>50</v>
      </c>
      <c r="AG193" s="14" t="s">
        <v>50</v>
      </c>
      <c r="AH193" s="14" t="s">
        <v>50</v>
      </c>
      <c r="AI193" s="14" t="s">
        <v>50</v>
      </c>
      <c r="AJ193" s="14" t="s">
        <v>50</v>
      </c>
      <c r="AK193" s="1" t="n">
        <v>102</v>
      </c>
      <c r="AL193" s="1" t="n">
        <v>50</v>
      </c>
      <c r="AM193" s="0" t="n">
        <v>25</v>
      </c>
      <c r="AN193" s="0" t="n">
        <v>180</v>
      </c>
      <c r="AO193" s="0" t="n">
        <v>1</v>
      </c>
    </row>
    <row r="194" customFormat="false" ht="15" hidden="false" customHeight="false" outlineLevel="0" collapsed="false">
      <c r="A194" s="7" t="s">
        <v>330</v>
      </c>
      <c r="B194" s="1" t="s">
        <v>41</v>
      </c>
      <c r="C194" s="8" t="n">
        <v>44999</v>
      </c>
      <c r="D194" s="1" t="s">
        <v>331</v>
      </c>
      <c r="E194" s="1" t="s">
        <v>332</v>
      </c>
      <c r="F194" s="1" t="s">
        <v>85</v>
      </c>
      <c r="G194" s="1" t="s">
        <v>70</v>
      </c>
      <c r="H194" s="1" t="s">
        <v>340</v>
      </c>
      <c r="I194" s="1" t="n">
        <v>1</v>
      </c>
      <c r="J194" s="1" t="str">
        <f aca="false">A194&amp;" "&amp;B194&amp;" "&amp;TEXT(C194,"mm/dd/yyyy")&amp;" "&amp;G194</f>
        <v>Ulrik  L (SMA) 03/14/2023 C9</v>
      </c>
      <c r="K194" s="10" t="n">
        <v>0.00914998016047234</v>
      </c>
      <c r="L194" s="10" t="n">
        <v>2.81068918181818</v>
      </c>
      <c r="M194" s="10" t="n">
        <v>208.3545771</v>
      </c>
      <c r="N194" s="10" t="n">
        <v>406.504342786084</v>
      </c>
      <c r="O194" s="10" t="n">
        <v>28.728216</v>
      </c>
      <c r="P194" s="11" t="n">
        <v>5.44587000000001</v>
      </c>
      <c r="Q194" s="11" t="n">
        <v>225.079325</v>
      </c>
      <c r="R194" s="11" t="n">
        <v>1.99848499999999</v>
      </c>
      <c r="S194" s="11" t="n">
        <v>806.1765345</v>
      </c>
      <c r="T194" s="11" t="n">
        <v>1.39893999999998</v>
      </c>
      <c r="U194" s="11" t="n">
        <v>1325.370683</v>
      </c>
      <c r="V194" s="11" t="n">
        <v>195.102189951403</v>
      </c>
      <c r="W194" s="12" t="n">
        <f aca="false">V194/100</f>
        <v>1.95102189951403</v>
      </c>
      <c r="X194" s="13" t="n">
        <v>0</v>
      </c>
      <c r="Y194" s="13" t="s">
        <v>50</v>
      </c>
      <c r="Z194" s="13" t="s">
        <v>50</v>
      </c>
      <c r="AA194" s="13" t="s">
        <v>50</v>
      </c>
      <c r="AB194" s="13" t="s">
        <v>50</v>
      </c>
      <c r="AC194" s="14" t="s">
        <v>50</v>
      </c>
      <c r="AD194" s="14" t="s">
        <v>50</v>
      </c>
      <c r="AE194" s="14" t="s">
        <v>50</v>
      </c>
      <c r="AF194" s="14" t="s">
        <v>50</v>
      </c>
      <c r="AG194" s="14" t="s">
        <v>50</v>
      </c>
      <c r="AH194" s="14" t="s">
        <v>50</v>
      </c>
      <c r="AI194" s="14" t="s">
        <v>50</v>
      </c>
      <c r="AJ194" s="14" t="s">
        <v>50</v>
      </c>
      <c r="AK194" s="1" t="n">
        <v>102</v>
      </c>
      <c r="AL194" s="1" t="n">
        <v>50</v>
      </c>
      <c r="AM194" s="0" t="n">
        <v>18</v>
      </c>
      <c r="AN194" s="0" t="n">
        <v>148</v>
      </c>
      <c r="AO194" s="0" t="n">
        <v>1</v>
      </c>
    </row>
    <row r="195" customFormat="false" ht="15" hidden="false" customHeight="false" outlineLevel="0" collapsed="false">
      <c r="A195" s="7" t="s">
        <v>330</v>
      </c>
      <c r="B195" s="1" t="s">
        <v>41</v>
      </c>
      <c r="C195" s="8" t="n">
        <v>44999</v>
      </c>
      <c r="D195" s="1" t="s">
        <v>331</v>
      </c>
      <c r="E195" s="1" t="s">
        <v>332</v>
      </c>
      <c r="F195" s="1" t="s">
        <v>63</v>
      </c>
      <c r="G195" s="1" t="s">
        <v>54</v>
      </c>
      <c r="H195" s="1" t="s">
        <v>326</v>
      </c>
      <c r="I195" s="1" t="n">
        <v>2</v>
      </c>
      <c r="J195" s="1" t="str">
        <f aca="false">A195&amp;" "&amp;B195&amp;" "&amp;TEXT(C195,"mm/dd/yyyy")&amp;" "&amp;G195</f>
        <v>Ulrik  L (SMA) 03/14/2023 C10</v>
      </c>
      <c r="K195" s="10" t="n">
        <v>0.051572615449935</v>
      </c>
      <c r="L195" s="10" t="n">
        <v>3.03928677419355</v>
      </c>
      <c r="M195" s="10" t="n">
        <v>35.0910249672131</v>
      </c>
      <c r="N195" s="10" t="n">
        <v>102.334688310816</v>
      </c>
      <c r="O195" s="10" t="n">
        <v>3.697197</v>
      </c>
      <c r="P195" s="11" t="n">
        <v>0.449658999999997</v>
      </c>
      <c r="Q195" s="11" t="n">
        <v>23.2573597500001</v>
      </c>
      <c r="R195" s="11" t="n">
        <v>0.249811000000022</v>
      </c>
      <c r="S195" s="11" t="n">
        <v>99.2847138</v>
      </c>
      <c r="T195" s="11" t="n">
        <v>0.0999239999999873</v>
      </c>
      <c r="U195" s="11" t="n">
        <v>712.235723</v>
      </c>
      <c r="V195" s="11" t="n">
        <v>291.626387107333</v>
      </c>
      <c r="W195" s="12" t="n">
        <f aca="false">V195/100</f>
        <v>2.91626387107333</v>
      </c>
      <c r="X195" s="13" t="n">
        <v>0.00358744394618834</v>
      </c>
      <c r="Y195" s="13" t="n">
        <v>3.20486583333333</v>
      </c>
      <c r="Z195" s="13" t="n">
        <v>33.6844478</v>
      </c>
      <c r="AA195" s="13" t="n">
        <v>48.9606703476996</v>
      </c>
      <c r="AB195" s="13" t="n">
        <v>22.283097</v>
      </c>
      <c r="AC195" s="14" t="n">
        <v>0.28728174999992</v>
      </c>
      <c r="AD195" s="14" t="n">
        <v>50.0620242499999</v>
      </c>
      <c r="AE195" s="14" t="n">
        <v>0.0999249999999847</v>
      </c>
      <c r="AF195" s="14" t="n">
        <v>118.410176</v>
      </c>
      <c r="AG195" s="14" t="n">
        <v>0.0999249999999847</v>
      </c>
      <c r="AH195" s="14" t="n">
        <v>118.410176</v>
      </c>
      <c r="AI195" s="14" t="n">
        <v>145.350966233443</v>
      </c>
      <c r="AJ195" s="15" t="n">
        <f aca="false">AI195/100</f>
        <v>1.45350966233443</v>
      </c>
      <c r="AK195" s="1" t="n">
        <v>102</v>
      </c>
      <c r="AL195" s="1" t="n">
        <v>50</v>
      </c>
      <c r="AM195" s="0" t="n">
        <v>17</v>
      </c>
      <c r="AN195" s="0" t="n">
        <v>133</v>
      </c>
      <c r="AO195" s="0" t="n">
        <v>1</v>
      </c>
    </row>
    <row r="196" customFormat="false" ht="15" hidden="false" customHeight="false" outlineLevel="0" collapsed="false">
      <c r="A196" s="7" t="s">
        <v>330</v>
      </c>
      <c r="B196" s="1" t="s">
        <v>41</v>
      </c>
      <c r="C196" s="8" t="n">
        <v>44999</v>
      </c>
      <c r="D196" s="1" t="s">
        <v>331</v>
      </c>
      <c r="E196" s="1" t="s">
        <v>332</v>
      </c>
      <c r="F196" s="1" t="s">
        <v>93</v>
      </c>
      <c r="G196" s="1" t="s">
        <v>75</v>
      </c>
      <c r="H196" s="1" t="s">
        <v>341</v>
      </c>
      <c r="I196" s="1" t="n">
        <v>1</v>
      </c>
      <c r="J196" s="1" t="str">
        <f aca="false">A196&amp;" "&amp;B196&amp;" "&amp;TEXT(C196,"mm/dd/yyyy")&amp;" "&amp;G196</f>
        <v>Ulrik  L (SMA) 03/14/2023 C11</v>
      </c>
      <c r="K196" s="10" t="n">
        <v>0.00748634740402282</v>
      </c>
      <c r="L196" s="10" t="n">
        <v>2.79455466666667</v>
      </c>
      <c r="M196" s="10" t="n">
        <v>1.467637125</v>
      </c>
      <c r="N196" s="10" t="n">
        <v>0.965459580905162</v>
      </c>
      <c r="O196" s="10" t="n">
        <v>1.84859899999998</v>
      </c>
      <c r="P196" s="11" t="n">
        <v>0.399697000000003</v>
      </c>
      <c r="Q196" s="11" t="n">
        <v>2.04844600000001</v>
      </c>
      <c r="R196" s="11" t="n">
        <v>0.314761599999974</v>
      </c>
      <c r="S196" s="11" t="n">
        <v>2.6230104</v>
      </c>
      <c r="T196" s="11" t="n">
        <v>0.299772999999959</v>
      </c>
      <c r="U196" s="11" t="n">
        <v>2.84784000000002</v>
      </c>
      <c r="V196" s="11" t="n">
        <v>65.7832623922732</v>
      </c>
      <c r="W196" s="12" t="n">
        <f aca="false">V196/100</f>
        <v>0.657832623922732</v>
      </c>
      <c r="X196" s="13" t="n">
        <v>0</v>
      </c>
      <c r="Y196" s="13" t="s">
        <v>50</v>
      </c>
      <c r="Z196" s="13" t="s">
        <v>50</v>
      </c>
      <c r="AA196" s="13" t="s">
        <v>50</v>
      </c>
      <c r="AB196" s="13" t="s">
        <v>50</v>
      </c>
      <c r="AC196" s="14" t="s">
        <v>50</v>
      </c>
      <c r="AD196" s="14" t="s">
        <v>50</v>
      </c>
      <c r="AE196" s="14" t="s">
        <v>50</v>
      </c>
      <c r="AF196" s="14" t="s">
        <v>50</v>
      </c>
      <c r="AG196" s="14" t="s">
        <v>50</v>
      </c>
      <c r="AH196" s="14" t="s">
        <v>50</v>
      </c>
      <c r="AI196" s="14" t="s">
        <v>50</v>
      </c>
      <c r="AJ196" s="14" t="s">
        <v>50</v>
      </c>
      <c r="AK196" s="1" t="n">
        <v>102</v>
      </c>
      <c r="AL196" s="1" t="n">
        <v>50</v>
      </c>
      <c r="AM196" s="0" t="n">
        <v>119</v>
      </c>
      <c r="AN196" s="0" t="n">
        <v>184</v>
      </c>
      <c r="AO196" s="0" t="n">
        <v>1</v>
      </c>
    </row>
    <row r="197" customFormat="false" ht="15" hidden="false" customHeight="false" outlineLevel="0" collapsed="false">
      <c r="A197" s="7" t="s">
        <v>330</v>
      </c>
      <c r="B197" s="1" t="s">
        <v>41</v>
      </c>
      <c r="C197" s="8" t="n">
        <v>44999</v>
      </c>
      <c r="D197" s="1" t="s">
        <v>331</v>
      </c>
      <c r="E197" s="1" t="s">
        <v>332</v>
      </c>
      <c r="F197" s="1" t="s">
        <v>99</v>
      </c>
      <c r="G197" s="1" t="s">
        <v>57</v>
      </c>
      <c r="H197" s="1" t="s">
        <v>328</v>
      </c>
      <c r="I197" s="1" t="n">
        <v>2</v>
      </c>
      <c r="J197" s="1" t="str">
        <f aca="false">A197&amp;" "&amp;B197&amp;" "&amp;TEXT(C197,"mm/dd/yyyy")&amp;" "&amp;G197</f>
        <v>Ulrik  L (SMA) 03/14/2023 C12</v>
      </c>
      <c r="K197" s="10" t="n">
        <v>0.0690407593926549</v>
      </c>
      <c r="L197" s="10" t="n">
        <v>3.02978679518072</v>
      </c>
      <c r="M197" s="10" t="n">
        <v>27.4337786585366</v>
      </c>
      <c r="N197" s="10" t="n">
        <v>95.3085466252984</v>
      </c>
      <c r="O197" s="10" t="n">
        <v>0.299772999999988</v>
      </c>
      <c r="P197" s="11" t="n">
        <v>0.199849</v>
      </c>
      <c r="Q197" s="11" t="n">
        <v>15.688104</v>
      </c>
      <c r="R197" s="11" t="n">
        <v>0.0999240000001009</v>
      </c>
      <c r="S197" s="11" t="n">
        <v>78.8951669999999</v>
      </c>
      <c r="T197" s="11" t="n">
        <v>0.0499619999999936</v>
      </c>
      <c r="U197" s="11" t="n">
        <v>800.219005</v>
      </c>
      <c r="V197" s="11" t="n">
        <v>347.413120925072</v>
      </c>
      <c r="W197" s="12" t="n">
        <f aca="false">V197/100</f>
        <v>3.47413120925072</v>
      </c>
      <c r="X197" s="13" t="n">
        <v>0.00179372197309417</v>
      </c>
      <c r="Y197" s="13" t="n">
        <v>2.96705833333333</v>
      </c>
      <c r="Z197" s="13" t="n">
        <v>61.9280225</v>
      </c>
      <c r="AA197" s="13" t="n">
        <v>87.3674784964361</v>
      </c>
      <c r="AB197" s="13" t="n">
        <v>61.9280225</v>
      </c>
      <c r="AC197" s="14" t="n">
        <v>0.149886000000151</v>
      </c>
      <c r="AD197" s="14" t="n">
        <v>123.706159</v>
      </c>
      <c r="AE197" s="14" t="n">
        <v>0.149886000000151</v>
      </c>
      <c r="AF197" s="14" t="n">
        <v>123.706159</v>
      </c>
      <c r="AG197" s="14" t="n">
        <v>0.149886000000151</v>
      </c>
      <c r="AH197" s="14" t="n">
        <v>123.706159</v>
      </c>
      <c r="AI197" s="14" t="n">
        <v>141.07907045867</v>
      </c>
      <c r="AJ197" s="15" t="n">
        <f aca="false">AI197/100</f>
        <v>1.4107907045867</v>
      </c>
      <c r="AK197" s="1" t="n">
        <v>102</v>
      </c>
      <c r="AL197" s="1" t="n">
        <v>50</v>
      </c>
      <c r="AM197" s="0" t="n">
        <v>129</v>
      </c>
      <c r="AN197" s="0" t="n">
        <v>148</v>
      </c>
      <c r="AO197" s="0" t="n">
        <v>1</v>
      </c>
    </row>
    <row r="198" customFormat="false" ht="15" hidden="false" customHeight="false" outlineLevel="0" collapsed="false">
      <c r="A198" s="7" t="s">
        <v>330</v>
      </c>
      <c r="B198" s="1" t="s">
        <v>41</v>
      </c>
      <c r="C198" s="8" t="n">
        <v>44999</v>
      </c>
      <c r="D198" s="1" t="s">
        <v>331</v>
      </c>
      <c r="E198" s="1" t="s">
        <v>332</v>
      </c>
      <c r="F198" s="1" t="s">
        <v>102</v>
      </c>
      <c r="G198" s="1" t="s">
        <v>80</v>
      </c>
      <c r="H198" s="1" t="s">
        <v>342</v>
      </c>
      <c r="I198" s="1" t="n">
        <v>1</v>
      </c>
      <c r="J198" s="1" t="str">
        <f aca="false">A198&amp;" "&amp;B198&amp;" "&amp;TEXT(C198,"mm/dd/yyyy")&amp;" "&amp;G198</f>
        <v>Ulrik  L (SMA) 03/14/2023 C13</v>
      </c>
      <c r="K198" s="10" t="n">
        <v>0.0158045111862704</v>
      </c>
      <c r="L198" s="10" t="n">
        <v>3.35017931578947</v>
      </c>
      <c r="M198" s="10" t="n">
        <v>117.4651305</v>
      </c>
      <c r="N198" s="10" t="n">
        <v>411.468744764851</v>
      </c>
      <c r="O198" s="10" t="n">
        <v>4.59651499999998</v>
      </c>
      <c r="P198" s="11" t="n">
        <v>0.399696000000006</v>
      </c>
      <c r="Q198" s="11" t="n">
        <v>23.432225</v>
      </c>
      <c r="R198" s="11" t="n">
        <v>0.114913299999984</v>
      </c>
      <c r="S198" s="11" t="n">
        <v>138.0353297</v>
      </c>
      <c r="T198" s="11" t="n">
        <v>0.0499629999999911</v>
      </c>
      <c r="U198" s="11" t="n">
        <v>1758.092517</v>
      </c>
      <c r="V198" s="11" t="n">
        <v>350.290118449109</v>
      </c>
      <c r="W198" s="12" t="n">
        <f aca="false">V198/100</f>
        <v>3.50290118449109</v>
      </c>
      <c r="X198" s="13" t="n">
        <v>0</v>
      </c>
      <c r="Y198" s="13" t="s">
        <v>50</v>
      </c>
      <c r="Z198" s="13" t="s">
        <v>50</v>
      </c>
      <c r="AA198" s="13" t="s">
        <v>50</v>
      </c>
      <c r="AB198" s="13" t="s">
        <v>50</v>
      </c>
      <c r="AC198" s="14" t="s">
        <v>50</v>
      </c>
      <c r="AD198" s="14" t="s">
        <v>50</v>
      </c>
      <c r="AE198" s="14" t="s">
        <v>50</v>
      </c>
      <c r="AF198" s="14" t="s">
        <v>50</v>
      </c>
      <c r="AG198" s="14" t="s">
        <v>50</v>
      </c>
      <c r="AH198" s="14" t="s">
        <v>50</v>
      </c>
      <c r="AI198" s="14" t="s">
        <v>50</v>
      </c>
      <c r="AJ198" s="14" t="s">
        <v>50</v>
      </c>
      <c r="AK198" s="1" t="n">
        <v>102</v>
      </c>
      <c r="AL198" s="1" t="n">
        <v>50</v>
      </c>
      <c r="AM198" s="0" t="n">
        <v>166</v>
      </c>
      <c r="AN198" s="0" t="n">
        <v>147</v>
      </c>
      <c r="AO198" s="0" t="n">
        <v>1</v>
      </c>
    </row>
    <row r="199" customFormat="false" ht="15" hidden="false" customHeight="false" outlineLevel="0" collapsed="false">
      <c r="A199" s="7" t="s">
        <v>330</v>
      </c>
      <c r="B199" s="1" t="s">
        <v>41</v>
      </c>
      <c r="C199" s="8" t="n">
        <v>44999</v>
      </c>
      <c r="D199" s="1" t="s">
        <v>331</v>
      </c>
      <c r="E199" s="1" t="s">
        <v>332</v>
      </c>
      <c r="F199" s="1" t="s">
        <v>66</v>
      </c>
      <c r="G199" s="1" t="s">
        <v>60</v>
      </c>
      <c r="H199" s="1" t="s">
        <v>343</v>
      </c>
      <c r="I199" s="1" t="n">
        <v>1</v>
      </c>
      <c r="J199" s="1" t="str">
        <f aca="false">A199&amp;" "&amp;B199&amp;" "&amp;TEXT(C199,"mm/dd/yyyy")&amp;" "&amp;G199</f>
        <v>Ulrik  L (SMA) 03/14/2023 C14</v>
      </c>
      <c r="K199" s="10" t="n">
        <v>0.0116454292951466</v>
      </c>
      <c r="L199" s="10" t="n">
        <v>2.98597885714286</v>
      </c>
      <c r="M199" s="10" t="n">
        <v>147.002041769231</v>
      </c>
      <c r="N199" s="10" t="n">
        <v>383.668769221994</v>
      </c>
      <c r="O199" s="10" t="n">
        <v>1.84859799999998</v>
      </c>
      <c r="P199" s="11" t="n">
        <v>0.686978500000009</v>
      </c>
      <c r="Q199" s="11" t="n">
        <v>92.1550935</v>
      </c>
      <c r="R199" s="11" t="n">
        <v>0.139894400000003</v>
      </c>
      <c r="S199" s="11" t="n">
        <v>479.201728800001</v>
      </c>
      <c r="T199" s="11" t="n">
        <v>0.0999239999998736</v>
      </c>
      <c r="U199" s="11" t="n">
        <v>1395.767408</v>
      </c>
      <c r="V199" s="11" t="n">
        <v>260.995537615927</v>
      </c>
      <c r="W199" s="12" t="n">
        <f aca="false">V199/100</f>
        <v>2.60995537615927</v>
      </c>
      <c r="X199" s="13" t="n">
        <v>0.000597907324364724</v>
      </c>
      <c r="Y199" s="13" t="n">
        <v>2.514489</v>
      </c>
      <c r="Z199" s="13" t="s">
        <v>50</v>
      </c>
      <c r="AA199" s="13" t="s">
        <v>50</v>
      </c>
      <c r="AB199" s="13" t="s">
        <v>50</v>
      </c>
      <c r="AC199" s="14" t="s">
        <v>50</v>
      </c>
      <c r="AD199" s="14" t="s">
        <v>50</v>
      </c>
      <c r="AE199" s="14" t="s">
        <v>50</v>
      </c>
      <c r="AF199" s="14" t="s">
        <v>50</v>
      </c>
      <c r="AG199" s="14" t="s">
        <v>50</v>
      </c>
      <c r="AH199" s="14" t="s">
        <v>50</v>
      </c>
      <c r="AI199" s="14" t="s">
        <v>50</v>
      </c>
      <c r="AJ199" s="14" t="s">
        <v>50</v>
      </c>
      <c r="AK199" s="1" t="n">
        <v>102</v>
      </c>
      <c r="AL199" s="1" t="n">
        <v>50</v>
      </c>
      <c r="AM199" s="0" t="n">
        <v>161</v>
      </c>
      <c r="AN199" s="0" t="n">
        <v>182</v>
      </c>
      <c r="AO199" s="0" t="n">
        <v>1</v>
      </c>
    </row>
    <row r="200" customFormat="false" ht="15" hidden="false" customHeight="false" outlineLevel="0" collapsed="false">
      <c r="A200" s="7" t="s">
        <v>330</v>
      </c>
      <c r="B200" s="1" t="s">
        <v>41</v>
      </c>
      <c r="C200" s="8" t="n">
        <v>44999</v>
      </c>
      <c r="D200" s="1" t="s">
        <v>331</v>
      </c>
      <c r="E200" s="1" t="s">
        <v>332</v>
      </c>
      <c r="F200" s="1" t="s">
        <v>107</v>
      </c>
      <c r="G200" s="1" t="s">
        <v>85</v>
      </c>
      <c r="H200" s="1" t="s">
        <v>344</v>
      </c>
      <c r="I200" s="1" t="n">
        <v>1</v>
      </c>
      <c r="J200" s="1" t="str">
        <f aca="false">A200&amp;" "&amp;B200&amp;" "&amp;TEXT(C200,"mm/dd/yyyy")&amp;" "&amp;G200</f>
        <v>Ulrik  L (SMA) 03/14/2023 C15</v>
      </c>
      <c r="K200" s="10" t="n">
        <v>0.000831816378224758</v>
      </c>
      <c r="L200" s="10" t="n">
        <v>2.538541</v>
      </c>
      <c r="M200" s="10" t="s">
        <v>50</v>
      </c>
      <c r="N200" s="10" t="s">
        <v>50</v>
      </c>
      <c r="O200" s="10" t="s">
        <v>50</v>
      </c>
      <c r="P200" s="11" t="s">
        <v>50</v>
      </c>
      <c r="Q200" s="11" t="s">
        <v>50</v>
      </c>
      <c r="R200" s="11" t="s">
        <v>50</v>
      </c>
      <c r="S200" s="11" t="s">
        <v>50</v>
      </c>
      <c r="T200" s="11" t="s">
        <v>50</v>
      </c>
      <c r="U200" s="11" t="s">
        <v>50</v>
      </c>
      <c r="V200" s="11" t="s">
        <v>50</v>
      </c>
      <c r="W200" s="11" t="s">
        <v>50</v>
      </c>
      <c r="X200" s="13" t="n">
        <v>0</v>
      </c>
      <c r="Y200" s="13" t="s">
        <v>50</v>
      </c>
      <c r="Z200" s="13" t="s">
        <v>50</v>
      </c>
      <c r="AA200" s="13" t="s">
        <v>50</v>
      </c>
      <c r="AB200" s="13" t="s">
        <v>50</v>
      </c>
      <c r="AC200" s="14" t="s">
        <v>50</v>
      </c>
      <c r="AD200" s="14" t="s">
        <v>50</v>
      </c>
      <c r="AE200" s="14" t="s">
        <v>50</v>
      </c>
      <c r="AF200" s="14" t="s">
        <v>50</v>
      </c>
      <c r="AG200" s="14" t="s">
        <v>50</v>
      </c>
      <c r="AH200" s="14" t="s">
        <v>50</v>
      </c>
      <c r="AI200" s="14" t="s">
        <v>50</v>
      </c>
      <c r="AJ200" s="14" t="s">
        <v>50</v>
      </c>
      <c r="AK200" s="1" t="n">
        <v>102</v>
      </c>
      <c r="AL200" s="1" t="n">
        <v>50</v>
      </c>
      <c r="AM200" s="0" t="n">
        <v>145</v>
      </c>
      <c r="AN200" s="0" t="n">
        <v>189</v>
      </c>
      <c r="AO200" s="0" t="n">
        <v>1</v>
      </c>
    </row>
    <row r="201" customFormat="false" ht="15" hidden="false" customHeight="false" outlineLevel="0" collapsed="false">
      <c r="A201" s="7" t="s">
        <v>330</v>
      </c>
      <c r="B201" s="1" t="s">
        <v>41</v>
      </c>
      <c r="C201" s="8" t="n">
        <v>44999</v>
      </c>
      <c r="D201" s="1" t="s">
        <v>331</v>
      </c>
      <c r="E201" s="1" t="s">
        <v>332</v>
      </c>
      <c r="F201" s="1" t="s">
        <v>113</v>
      </c>
      <c r="G201" s="1" t="s">
        <v>88</v>
      </c>
      <c r="H201" s="1" t="s">
        <v>345</v>
      </c>
      <c r="I201" s="1" t="n">
        <v>1</v>
      </c>
      <c r="J201" s="1" t="str">
        <f aca="false">A201&amp;" "&amp;B201&amp;" "&amp;TEXT(C201,"mm/dd/yyyy")&amp;" "&amp;G201</f>
        <v>Ulrik  L (SMA) 03/14/2023 C16</v>
      </c>
      <c r="K201" s="10" t="n">
        <v>0.030777205994316</v>
      </c>
      <c r="L201" s="10" t="n">
        <v>3.39293048648649</v>
      </c>
      <c r="M201" s="10" t="n">
        <v>20.1749793888889</v>
      </c>
      <c r="N201" s="10" t="n">
        <v>54.3331791873553</v>
      </c>
      <c r="O201" s="10" t="n">
        <v>0.374716000000007</v>
      </c>
      <c r="P201" s="11" t="n">
        <v>0.174867500000005</v>
      </c>
      <c r="Q201" s="11" t="n">
        <v>9.71763099999998</v>
      </c>
      <c r="R201" s="11" t="n">
        <v>0.0499619999999993</v>
      </c>
      <c r="S201" s="11" t="n">
        <v>65.5952604</v>
      </c>
      <c r="T201" s="11" t="n">
        <v>0.0499619999999936</v>
      </c>
      <c r="U201" s="11" t="n">
        <v>304.169353</v>
      </c>
      <c r="V201" s="11" t="n">
        <v>269.309713482426</v>
      </c>
      <c r="W201" s="12" t="n">
        <f aca="false">V201/100</f>
        <v>2.69309713482426</v>
      </c>
      <c r="X201" s="13" t="n">
        <v>0</v>
      </c>
      <c r="Y201" s="13" t="s">
        <v>50</v>
      </c>
      <c r="Z201" s="13" t="s">
        <v>50</v>
      </c>
      <c r="AA201" s="13" t="s">
        <v>50</v>
      </c>
      <c r="AB201" s="13" t="s">
        <v>50</v>
      </c>
      <c r="AC201" s="14" t="s">
        <v>50</v>
      </c>
      <c r="AD201" s="14" t="s">
        <v>50</v>
      </c>
      <c r="AE201" s="14" t="s">
        <v>50</v>
      </c>
      <c r="AF201" s="14" t="s">
        <v>50</v>
      </c>
      <c r="AG201" s="14" t="s">
        <v>50</v>
      </c>
      <c r="AH201" s="14" t="s">
        <v>50</v>
      </c>
      <c r="AI201" s="14" t="s">
        <v>50</v>
      </c>
      <c r="AJ201" s="14" t="s">
        <v>50</v>
      </c>
      <c r="AK201" s="1" t="n">
        <v>102</v>
      </c>
      <c r="AL201" s="1" t="n">
        <v>50</v>
      </c>
      <c r="AM201" s="0" t="n">
        <v>228</v>
      </c>
      <c r="AN201" s="0" t="n">
        <v>168</v>
      </c>
      <c r="AO201" s="0" t="n">
        <v>1</v>
      </c>
    </row>
    <row r="202" customFormat="false" ht="15" hidden="false" customHeight="false" outlineLevel="0" collapsed="false">
      <c r="A202" s="7" t="s">
        <v>330</v>
      </c>
      <c r="B202" s="1" t="s">
        <v>41</v>
      </c>
      <c r="C202" s="8" t="n">
        <v>44999</v>
      </c>
      <c r="D202" s="1" t="s">
        <v>331</v>
      </c>
      <c r="E202" s="1" t="s">
        <v>332</v>
      </c>
      <c r="F202" s="1" t="s">
        <v>116</v>
      </c>
      <c r="G202" s="1" t="s">
        <v>63</v>
      </c>
      <c r="H202" s="1" t="s">
        <v>346</v>
      </c>
      <c r="I202" s="1" t="n">
        <v>1</v>
      </c>
      <c r="J202" s="1" t="str">
        <f aca="false">A202&amp;" "&amp;B202&amp;" "&amp;TEXT(C202,"mm/dd/yyyy")&amp;" "&amp;G202</f>
        <v>Ulrik  L (SMA) 03/14/2023 C17</v>
      </c>
      <c r="K202" s="10" t="n">
        <v>0.0149726948080456</v>
      </c>
      <c r="L202" s="10" t="n">
        <v>3.37554077777778</v>
      </c>
      <c r="M202" s="10" t="n">
        <v>119.158212058824</v>
      </c>
      <c r="N202" s="10" t="n">
        <v>327.378211977415</v>
      </c>
      <c r="O202" s="10" t="n">
        <v>1.34897699999999</v>
      </c>
      <c r="P202" s="11" t="n">
        <v>0.362225500000008</v>
      </c>
      <c r="Q202" s="11" t="n">
        <v>10.891741</v>
      </c>
      <c r="R202" s="11" t="n">
        <v>0.09992400000001</v>
      </c>
      <c r="S202" s="11" t="n">
        <v>697.880807800001</v>
      </c>
      <c r="T202" s="11" t="n">
        <v>0.0999239999999873</v>
      </c>
      <c r="U202" s="11" t="n">
        <v>1097.143707</v>
      </c>
      <c r="V202" s="11" t="n">
        <v>274.74246744807</v>
      </c>
      <c r="W202" s="12" t="n">
        <f aca="false">V202/100</f>
        <v>2.7474246744807</v>
      </c>
      <c r="X202" s="13" t="n">
        <v>0</v>
      </c>
      <c r="Y202" s="13" t="s">
        <v>50</v>
      </c>
      <c r="Z202" s="13" t="s">
        <v>50</v>
      </c>
      <c r="AA202" s="13" t="s">
        <v>50</v>
      </c>
      <c r="AB202" s="13" t="s">
        <v>50</v>
      </c>
      <c r="AC202" s="14" t="s">
        <v>50</v>
      </c>
      <c r="AD202" s="14" t="s">
        <v>50</v>
      </c>
      <c r="AE202" s="14" t="s">
        <v>50</v>
      </c>
      <c r="AF202" s="14" t="s">
        <v>50</v>
      </c>
      <c r="AG202" s="14" t="s">
        <v>50</v>
      </c>
      <c r="AH202" s="14" t="s">
        <v>50</v>
      </c>
      <c r="AI202" s="14" t="s">
        <v>50</v>
      </c>
      <c r="AJ202" s="14" t="s">
        <v>50</v>
      </c>
      <c r="AK202" s="1" t="n">
        <v>102</v>
      </c>
      <c r="AL202" s="1" t="n">
        <v>50</v>
      </c>
      <c r="AM202" s="0" t="n">
        <v>210</v>
      </c>
      <c r="AN202" s="0" t="n">
        <v>163</v>
      </c>
      <c r="AO202" s="0" t="n">
        <v>1</v>
      </c>
    </row>
    <row r="203" customFormat="false" ht="15" hidden="false" customHeight="false" outlineLevel="0" collapsed="false">
      <c r="A203" s="7" t="s">
        <v>330</v>
      </c>
      <c r="B203" s="1" t="s">
        <v>41</v>
      </c>
      <c r="C203" s="8" t="n">
        <v>44999</v>
      </c>
      <c r="D203" s="1" t="s">
        <v>331</v>
      </c>
      <c r="E203" s="1" t="s">
        <v>332</v>
      </c>
      <c r="F203" s="1" t="s">
        <v>74</v>
      </c>
      <c r="G203" s="1" t="s">
        <v>93</v>
      </c>
      <c r="H203" s="1" t="s">
        <v>320</v>
      </c>
      <c r="I203" s="1" t="n">
        <v>3</v>
      </c>
      <c r="J203" s="1" t="str">
        <f aca="false">A203&amp;" "&amp;B203&amp;" "&amp;TEXT(C203,"mm/dd/yyyy")&amp;" "&amp;G203</f>
        <v>Ulrik  L (SMA) 03/14/2023 C18</v>
      </c>
      <c r="K203" s="10" t="n">
        <v>0.00831816378224758</v>
      </c>
      <c r="L203" s="10" t="n">
        <v>3.0143363</v>
      </c>
      <c r="M203" s="10" t="n">
        <v>196.992366777778</v>
      </c>
      <c r="N203" s="10" t="n">
        <v>546.967209795398</v>
      </c>
      <c r="O203" s="10" t="n">
        <v>3.74715699999979</v>
      </c>
      <c r="P203" s="11" t="n">
        <v>0.587054499999979</v>
      </c>
      <c r="Q203" s="11" t="n">
        <v>37.85878125</v>
      </c>
      <c r="R203" s="11" t="n">
        <v>0.279787600000122</v>
      </c>
      <c r="S203" s="11" t="n">
        <v>1013.896605</v>
      </c>
      <c r="T203" s="11" t="n">
        <v>0.199848000000202</v>
      </c>
      <c r="U203" s="11" t="n">
        <v>1654.720973</v>
      </c>
      <c r="V203" s="11" t="n">
        <v>277.659088391185</v>
      </c>
      <c r="W203" s="12" t="n">
        <f aca="false">V203/100</f>
        <v>2.77659088391185</v>
      </c>
      <c r="X203" s="13" t="n">
        <v>0</v>
      </c>
      <c r="Y203" s="13" t="s">
        <v>50</v>
      </c>
      <c r="Z203" s="13" t="s">
        <v>50</v>
      </c>
      <c r="AA203" s="13" t="s">
        <v>50</v>
      </c>
      <c r="AB203" s="13" t="s">
        <v>50</v>
      </c>
      <c r="AC203" s="14" t="s">
        <v>50</v>
      </c>
      <c r="AD203" s="14" t="s">
        <v>50</v>
      </c>
      <c r="AE203" s="14" t="s">
        <v>50</v>
      </c>
      <c r="AF203" s="14" t="s">
        <v>50</v>
      </c>
      <c r="AG203" s="14" t="s">
        <v>50</v>
      </c>
      <c r="AH203" s="14" t="s">
        <v>50</v>
      </c>
      <c r="AI203" s="14" t="s">
        <v>50</v>
      </c>
      <c r="AJ203" s="14" t="s">
        <v>50</v>
      </c>
      <c r="AK203" s="1" t="n">
        <v>102</v>
      </c>
      <c r="AL203" s="1" t="n">
        <v>50</v>
      </c>
      <c r="AM203" s="0" t="n">
        <v>234</v>
      </c>
      <c r="AN203" s="0" t="n">
        <v>166</v>
      </c>
      <c r="AO203" s="0" t="n">
        <v>1</v>
      </c>
    </row>
    <row r="204" customFormat="false" ht="15" hidden="false" customHeight="false" outlineLevel="0" collapsed="false">
      <c r="A204" s="7" t="s">
        <v>330</v>
      </c>
      <c r="B204" s="1" t="s">
        <v>41</v>
      </c>
      <c r="C204" s="8" t="n">
        <v>44999</v>
      </c>
      <c r="D204" s="1" t="s">
        <v>331</v>
      </c>
      <c r="E204" s="1" t="s">
        <v>332</v>
      </c>
      <c r="F204" s="1" t="s">
        <v>79</v>
      </c>
      <c r="G204" s="1" t="s">
        <v>96</v>
      </c>
      <c r="H204" s="1" t="s">
        <v>347</v>
      </c>
      <c r="I204" s="1" t="n">
        <v>1</v>
      </c>
      <c r="J204" s="1" t="str">
        <f aca="false">A204&amp;" "&amp;B204&amp;" "&amp;TEXT(C204,"mm/dd/yyyy")&amp;" "&amp;G204</f>
        <v>Ulrik  L (SMA) 03/14/2023 C19</v>
      </c>
      <c r="K204" s="10" t="n">
        <v>0.0257863077249675</v>
      </c>
      <c r="L204" s="10" t="n">
        <v>2.82595512903226</v>
      </c>
      <c r="M204" s="10" t="n">
        <v>68.1708283666667</v>
      </c>
      <c r="N204" s="10" t="n">
        <v>222.4227302683</v>
      </c>
      <c r="O204" s="10" t="n">
        <v>8.44359650000007</v>
      </c>
      <c r="P204" s="11" t="n">
        <v>0.549582999999984</v>
      </c>
      <c r="Q204" s="11" t="n">
        <v>40.119578</v>
      </c>
      <c r="R204" s="11" t="n">
        <v>0.199848499999973</v>
      </c>
      <c r="S204" s="11" t="n">
        <v>128.802293</v>
      </c>
      <c r="T204" s="11" t="n">
        <v>0.0499619999999368</v>
      </c>
      <c r="U204" s="11" t="n">
        <v>1221.899258</v>
      </c>
      <c r="V204" s="11" t="n">
        <v>326.272594300846</v>
      </c>
      <c r="W204" s="12" t="n">
        <f aca="false">V204/100</f>
        <v>3.26272594300846</v>
      </c>
      <c r="X204" s="13" t="n">
        <v>0.000597907324364724</v>
      </c>
      <c r="Y204" s="13" t="n">
        <v>2.781962</v>
      </c>
      <c r="Z204" s="13" t="s">
        <v>50</v>
      </c>
      <c r="AA204" s="13" t="s">
        <v>50</v>
      </c>
      <c r="AB204" s="13" t="s">
        <v>50</v>
      </c>
      <c r="AC204" s="14" t="s">
        <v>50</v>
      </c>
      <c r="AD204" s="14" t="s">
        <v>50</v>
      </c>
      <c r="AE204" s="14" t="s">
        <v>50</v>
      </c>
      <c r="AF204" s="14" t="s">
        <v>50</v>
      </c>
      <c r="AG204" s="14" t="s">
        <v>50</v>
      </c>
      <c r="AH204" s="14" t="s">
        <v>50</v>
      </c>
      <c r="AI204" s="14" t="s">
        <v>50</v>
      </c>
      <c r="AJ204" s="14" t="s">
        <v>50</v>
      </c>
      <c r="AK204" s="1" t="n">
        <v>102</v>
      </c>
      <c r="AL204" s="1" t="n">
        <v>50</v>
      </c>
      <c r="AM204" s="0" t="n">
        <v>241</v>
      </c>
      <c r="AN204" s="0" t="n">
        <v>178</v>
      </c>
      <c r="AO204" s="0" t="n">
        <v>1</v>
      </c>
    </row>
    <row r="205" customFormat="false" ht="15.75" hidden="false" customHeight="false" outlineLevel="0" collapsed="false">
      <c r="A205" s="17" t="s">
        <v>330</v>
      </c>
      <c r="B205" s="18" t="s">
        <v>41</v>
      </c>
      <c r="C205" s="19" t="n">
        <v>44999</v>
      </c>
      <c r="D205" s="18" t="s">
        <v>331</v>
      </c>
      <c r="E205" s="1" t="s">
        <v>332</v>
      </c>
      <c r="F205" s="18" t="s">
        <v>82</v>
      </c>
      <c r="G205" s="18" t="s">
        <v>99</v>
      </c>
      <c r="H205" s="18" t="s">
        <v>348</v>
      </c>
      <c r="I205" s="18" t="n">
        <v>1</v>
      </c>
      <c r="J205" s="18" t="str">
        <f aca="false">A205&amp;" "&amp;B205&amp;" "&amp;TEXT(C205,"mm/dd/yyyy")&amp;" "&amp;G205</f>
        <v>Ulrik  L (SMA) 03/14/2023 C20</v>
      </c>
      <c r="K205" s="21" t="n">
        <v>0.0191317766991694</v>
      </c>
      <c r="L205" s="21" t="n">
        <v>2.96508286956522</v>
      </c>
      <c r="M205" s="21" t="n">
        <v>84.0874069090909</v>
      </c>
      <c r="N205" s="21" t="n">
        <v>242.96758149353</v>
      </c>
      <c r="O205" s="21" t="n">
        <v>0.274792000000076</v>
      </c>
      <c r="P205" s="22" t="n">
        <v>0.199847999999975</v>
      </c>
      <c r="Q205" s="22" t="n">
        <v>0.399697000000003</v>
      </c>
      <c r="R205" s="22" t="n">
        <v>0.149885999999981</v>
      </c>
      <c r="S205" s="22" t="n">
        <v>361.735701</v>
      </c>
      <c r="T205" s="22" t="n">
        <v>0.0499620000000505</v>
      </c>
      <c r="U205" s="22" t="n">
        <v>927.522395</v>
      </c>
      <c r="V205" s="22" t="n">
        <v>288.946455152563</v>
      </c>
      <c r="W205" s="23" t="n">
        <f aca="false">V205/100</f>
        <v>2.88946455152563</v>
      </c>
      <c r="X205" s="24" t="n">
        <v>0</v>
      </c>
      <c r="Y205" s="24" t="s">
        <v>50</v>
      </c>
      <c r="Z205" s="24" t="s">
        <v>50</v>
      </c>
      <c r="AA205" s="24" t="s">
        <v>50</v>
      </c>
      <c r="AB205" s="24" t="s">
        <v>50</v>
      </c>
      <c r="AC205" s="25" t="s">
        <v>50</v>
      </c>
      <c r="AD205" s="25" t="s">
        <v>50</v>
      </c>
      <c r="AE205" s="25" t="s">
        <v>50</v>
      </c>
      <c r="AF205" s="25" t="s">
        <v>50</v>
      </c>
      <c r="AG205" s="25" t="s">
        <v>50</v>
      </c>
      <c r="AH205" s="25" t="s">
        <v>50</v>
      </c>
      <c r="AI205" s="25" t="s">
        <v>50</v>
      </c>
      <c r="AJ205" s="25" t="s">
        <v>50</v>
      </c>
      <c r="AK205" s="18" t="n">
        <v>102</v>
      </c>
      <c r="AL205" s="18" t="n">
        <v>50</v>
      </c>
      <c r="AM205" s="27" t="n">
        <v>242</v>
      </c>
      <c r="AN205" s="27" t="n">
        <v>141</v>
      </c>
      <c r="AO205" s="27" t="n">
        <v>1</v>
      </c>
    </row>
    <row r="206" customFormat="false" ht="15" hidden="false" customHeight="false" outlineLevel="0" collapsed="false">
      <c r="A206" s="28" t="s">
        <v>304</v>
      </c>
      <c r="B206" s="29" t="s">
        <v>41</v>
      </c>
      <c r="C206" s="30" t="n">
        <v>45006</v>
      </c>
      <c r="D206" s="29" t="s">
        <v>349</v>
      </c>
      <c r="E206" s="29" t="s">
        <v>350</v>
      </c>
      <c r="F206" s="29" t="s">
        <v>51</v>
      </c>
      <c r="G206" s="29" t="s">
        <v>45</v>
      </c>
      <c r="H206" s="1" t="s">
        <v>351</v>
      </c>
      <c r="I206" s="1" t="n">
        <v>1</v>
      </c>
      <c r="J206" s="1" t="str">
        <f aca="false">A206&amp;" "&amp;B206&amp;" "&amp;TEXT(C206,"mm/dd/yyyy")&amp;" "&amp;G206</f>
        <v>Ulrik L (SMA) 03/21/2023 C1</v>
      </c>
      <c r="K206" s="32" t="n">
        <v>0.0499272534122037</v>
      </c>
      <c r="L206" s="32" t="n">
        <v>3.3968011</v>
      </c>
      <c r="M206" s="32" t="n">
        <v>19.1555144745763</v>
      </c>
      <c r="N206" s="32" t="n">
        <v>28.6228577823162</v>
      </c>
      <c r="O206" s="32" t="n">
        <v>0.299887000000126</v>
      </c>
      <c r="P206" s="11" t="n">
        <v>0.199924999999999</v>
      </c>
      <c r="Q206" s="11" t="n">
        <v>40.5347700000002</v>
      </c>
      <c r="R206" s="11" t="n">
        <v>0.0999630000000003</v>
      </c>
      <c r="S206" s="11" t="n">
        <v>62.416548</v>
      </c>
      <c r="T206" s="11" t="n">
        <v>0.0999619999999482</v>
      </c>
      <c r="U206" s="11" t="n">
        <v>108.759135</v>
      </c>
      <c r="V206" s="11" t="n">
        <v>149.423591939048</v>
      </c>
      <c r="W206" s="12" t="n">
        <f aca="false">V206/100</f>
        <v>1.49423591939048</v>
      </c>
      <c r="X206" s="33" t="n">
        <v>0.0103382070595185</v>
      </c>
      <c r="Y206" s="33" t="n">
        <v>2.96981457142857</v>
      </c>
      <c r="Z206" s="33" t="n">
        <v>104.110754333333</v>
      </c>
      <c r="AA206" s="33" t="n">
        <v>77.1218389715726</v>
      </c>
      <c r="AB206" s="33" t="n">
        <v>105.9600575</v>
      </c>
      <c r="AC206" s="14" t="n">
        <v>54.5794250000004</v>
      </c>
      <c r="AD206" s="14" t="n">
        <v>127.651881</v>
      </c>
      <c r="AE206" s="14" t="n">
        <v>5.63787410000005</v>
      </c>
      <c r="AF206" s="14" t="n">
        <v>220.047051</v>
      </c>
      <c r="AG206" s="14" t="n">
        <v>0.19992400000001</v>
      </c>
      <c r="AH206" s="14" t="n">
        <v>230.313181</v>
      </c>
      <c r="AI206" s="14" t="n">
        <v>74.07672671802</v>
      </c>
      <c r="AJ206" s="15" t="n">
        <f aca="false">AI206/100</f>
        <v>0.7407672671802</v>
      </c>
      <c r="AK206" s="1" t="n">
        <v>101</v>
      </c>
      <c r="AL206" s="1" t="n">
        <v>73</v>
      </c>
      <c r="AM206" s="34" t="n">
        <v>61</v>
      </c>
      <c r="AN206" s="34" t="n">
        <v>38</v>
      </c>
      <c r="AO206" s="34" t="n">
        <v>1</v>
      </c>
    </row>
    <row r="207" customFormat="false" ht="15" hidden="false" customHeight="false" outlineLevel="0" collapsed="false">
      <c r="A207" s="7" t="s">
        <v>304</v>
      </c>
      <c r="B207" s="1" t="s">
        <v>41</v>
      </c>
      <c r="C207" s="8" t="n">
        <v>45006</v>
      </c>
      <c r="D207" s="1" t="s">
        <v>349</v>
      </c>
      <c r="E207" s="1" t="s">
        <v>350</v>
      </c>
      <c r="F207" s="1" t="s">
        <v>240</v>
      </c>
      <c r="G207" s="1" t="s">
        <v>48</v>
      </c>
      <c r="H207" s="1" t="s">
        <v>352</v>
      </c>
      <c r="I207" s="1" t="n">
        <v>1</v>
      </c>
      <c r="J207" s="1" t="str">
        <f aca="false">A207&amp;" "&amp;B207&amp;" "&amp;TEXT(C207,"mm/dd/yyyy")&amp;" "&amp;G207</f>
        <v>Ulrik L (SMA) 03/21/2023 C2</v>
      </c>
      <c r="K207" s="10" t="n">
        <v>0.00249636267061018</v>
      </c>
      <c r="L207" s="10" t="n">
        <v>2.74259966666667</v>
      </c>
      <c r="M207" s="10" t="n">
        <v>8.49680749999999</v>
      </c>
      <c r="N207" s="10" t="n">
        <v>8.76483109043322</v>
      </c>
      <c r="O207" s="10" t="n">
        <v>8.49680749999999</v>
      </c>
      <c r="P207" s="11" t="n">
        <v>2.29913599999998</v>
      </c>
      <c r="Q207" s="11" t="n">
        <v>14.694479</v>
      </c>
      <c r="R207" s="11" t="n">
        <v>2.29913599999998</v>
      </c>
      <c r="S207" s="11" t="n">
        <v>14.694479</v>
      </c>
      <c r="T207" s="11" t="n">
        <v>2.29913599999998</v>
      </c>
      <c r="U207" s="11" t="n">
        <v>14.694479</v>
      </c>
      <c r="V207" s="11" t="n">
        <v>103.154403467811</v>
      </c>
      <c r="W207" s="12" t="n">
        <f aca="false">V207/100</f>
        <v>1.03154403467811</v>
      </c>
      <c r="X207" s="13" t="n">
        <v>0.00886132033673017</v>
      </c>
      <c r="Y207" s="13" t="n">
        <v>2.872108</v>
      </c>
      <c r="Z207" s="13" t="n">
        <v>31.5081228</v>
      </c>
      <c r="AA207" s="13" t="n">
        <v>35.8585750089836</v>
      </c>
      <c r="AB207" s="13" t="n">
        <v>27.089788</v>
      </c>
      <c r="AC207" s="14" t="n">
        <v>2.47406749999993</v>
      </c>
      <c r="AD207" s="14" t="n">
        <v>50.4809709999998</v>
      </c>
      <c r="AE207" s="14" t="n">
        <v>0.599774000000025</v>
      </c>
      <c r="AF207" s="14" t="n">
        <v>89.1663880000001</v>
      </c>
      <c r="AG207" s="14" t="n">
        <v>0.599774000000025</v>
      </c>
      <c r="AH207" s="14" t="n">
        <v>89.1663880000001</v>
      </c>
      <c r="AI207" s="14" t="n">
        <v>113.807398925663</v>
      </c>
      <c r="AJ207" s="15" t="n">
        <f aca="false">AI207/100</f>
        <v>1.13807398925663</v>
      </c>
      <c r="AK207" s="1" t="n">
        <v>101</v>
      </c>
      <c r="AL207" s="1" t="n">
        <v>73</v>
      </c>
      <c r="AM207" s="0" t="n">
        <v>53</v>
      </c>
      <c r="AN207" s="0" t="n">
        <v>52</v>
      </c>
      <c r="AO207" s="0" t="n">
        <v>1</v>
      </c>
    </row>
    <row r="208" customFormat="false" ht="15" hidden="false" customHeight="false" outlineLevel="0" collapsed="false">
      <c r="A208" s="7" t="s">
        <v>304</v>
      </c>
      <c r="B208" s="1" t="s">
        <v>41</v>
      </c>
      <c r="C208" s="8" t="n">
        <v>45006</v>
      </c>
      <c r="D208" s="1" t="s">
        <v>349</v>
      </c>
      <c r="E208" s="1" t="s">
        <v>350</v>
      </c>
      <c r="F208" s="1" t="s">
        <v>242</v>
      </c>
      <c r="G208" s="1" t="s">
        <v>52</v>
      </c>
      <c r="H208" s="1" t="s">
        <v>353</v>
      </c>
      <c r="I208" s="1" t="n">
        <v>1</v>
      </c>
      <c r="J208" s="1" t="str">
        <f aca="false">A208&amp;" "&amp;B208&amp;" "&amp;TEXT(C208,"mm/dd/yyyy")&amp;" "&amp;G208</f>
        <v>Ulrik L (SMA) 03/21/2023 C3</v>
      </c>
      <c r="K208" s="10" t="n">
        <v>0.0399418027297629</v>
      </c>
      <c r="L208" s="10" t="n">
        <v>3.419822125</v>
      </c>
      <c r="M208" s="10" t="n">
        <v>21.8279687021277</v>
      </c>
      <c r="N208" s="10" t="n">
        <v>41.1207729741419</v>
      </c>
      <c r="O208" s="10" t="n">
        <v>0.299887000000012</v>
      </c>
      <c r="P208" s="11" t="n">
        <v>0.199925000000007</v>
      </c>
      <c r="Q208" s="11" t="n">
        <v>31.1882815000002</v>
      </c>
      <c r="R208" s="11" t="n">
        <v>0.0999630000000025</v>
      </c>
      <c r="S208" s="11" t="n">
        <v>75.3716800000001</v>
      </c>
      <c r="T208" s="11" t="n">
        <v>0.0999619999999979</v>
      </c>
      <c r="U208" s="11" t="n">
        <v>201.624243</v>
      </c>
      <c r="V208" s="11" t="n">
        <v>188.38570613368</v>
      </c>
      <c r="W208" s="12" t="n">
        <f aca="false">V208/100</f>
        <v>1.8838570613368</v>
      </c>
      <c r="X208" s="13" t="n">
        <v>0.069413675971053</v>
      </c>
      <c r="Y208" s="13" t="n">
        <v>3.45145791489362</v>
      </c>
      <c r="Z208" s="13" t="n">
        <v>13.6709335652174</v>
      </c>
      <c r="AA208" s="13" t="n">
        <v>34.5371001916143</v>
      </c>
      <c r="AB208" s="13" t="n">
        <v>0.299886999999671</v>
      </c>
      <c r="AC208" s="14" t="n">
        <v>0.199924999999894</v>
      </c>
      <c r="AD208" s="14" t="n">
        <v>1.29950999999983</v>
      </c>
      <c r="AE208" s="14" t="n">
        <v>0.0999620000000277</v>
      </c>
      <c r="AF208" s="14" t="n">
        <v>63.3661129000002</v>
      </c>
      <c r="AG208" s="14" t="n">
        <v>0.0999619999997776</v>
      </c>
      <c r="AH208" s="14" t="n">
        <v>166.03741</v>
      </c>
      <c r="AI208" s="14" t="n">
        <v>252.631614562784</v>
      </c>
      <c r="AJ208" s="15" t="n">
        <f aca="false">AI208/100</f>
        <v>2.52631614562784</v>
      </c>
      <c r="AK208" s="1" t="n">
        <v>101</v>
      </c>
      <c r="AL208" s="1" t="n">
        <v>73</v>
      </c>
      <c r="AM208" s="0" t="n">
        <v>48</v>
      </c>
      <c r="AN208" s="0" t="n">
        <v>30</v>
      </c>
      <c r="AO208" s="0" t="n">
        <v>1</v>
      </c>
    </row>
    <row r="209" customFormat="false" ht="15" hidden="false" customHeight="false" outlineLevel="0" collapsed="false">
      <c r="A209" s="7" t="s">
        <v>304</v>
      </c>
      <c r="B209" s="1" t="s">
        <v>41</v>
      </c>
      <c r="C209" s="8" t="n">
        <v>45006</v>
      </c>
      <c r="D209" s="1" t="s">
        <v>349</v>
      </c>
      <c r="E209" s="1" t="s">
        <v>350</v>
      </c>
      <c r="F209" s="1" t="s">
        <v>271</v>
      </c>
      <c r="G209" s="1" t="s">
        <v>55</v>
      </c>
      <c r="H209" s="1" t="s">
        <v>354</v>
      </c>
      <c r="I209" s="1" t="n">
        <v>1</v>
      </c>
      <c r="J209" s="1" t="str">
        <f aca="false">A209&amp;" "&amp;B209&amp;" "&amp;TEXT(C209,"mm/dd/yyyy")&amp;" "&amp;G209</f>
        <v>Ulrik L (SMA) 03/21/2023 C4</v>
      </c>
      <c r="K209" s="10" t="n">
        <v>0.0224672640354916</v>
      </c>
      <c r="L209" s="10" t="n">
        <v>3.01719177777778</v>
      </c>
      <c r="M209" s="10" t="n">
        <v>45.463687</v>
      </c>
      <c r="N209" s="10" t="n">
        <v>71.2143148426583</v>
      </c>
      <c r="O209" s="10" t="n">
        <v>3.79857300000046</v>
      </c>
      <c r="P209" s="11" t="n">
        <v>0.99962400000004</v>
      </c>
      <c r="Q209" s="11" t="n">
        <v>68.874121</v>
      </c>
      <c r="R209" s="11" t="n">
        <v>0.419842400000003</v>
      </c>
      <c r="S209" s="11" t="n">
        <v>165.517808699999</v>
      </c>
      <c r="T209" s="11" t="n">
        <v>0.199923999999999</v>
      </c>
      <c r="U209" s="11" t="n">
        <v>259.302571</v>
      </c>
      <c r="V209" s="11" t="n">
        <v>156.639990158867</v>
      </c>
      <c r="W209" s="12" t="n">
        <f aca="false">V209/100</f>
        <v>1.56639990158867</v>
      </c>
      <c r="X209" s="13" t="n">
        <v>0.00295377344557672</v>
      </c>
      <c r="Y209" s="13" t="n">
        <v>2.9786785</v>
      </c>
      <c r="Z209" s="13" t="n">
        <v>0.0999630000001162</v>
      </c>
      <c r="AA209" s="13" t="n">
        <v>0</v>
      </c>
      <c r="AB209" s="13" t="n">
        <v>0.0999630000001162</v>
      </c>
      <c r="AC209" s="14" t="n">
        <v>0.0999630000001162</v>
      </c>
      <c r="AD209" s="14" t="n">
        <v>0.0999630000001162</v>
      </c>
      <c r="AE209" s="14" t="n">
        <v>0.0999630000001162</v>
      </c>
      <c r="AF209" s="14" t="n">
        <v>0.0999630000001162</v>
      </c>
      <c r="AG209" s="14" t="n">
        <v>0.0999630000001162</v>
      </c>
      <c r="AH209" s="14" t="n">
        <v>0.0999630000001162</v>
      </c>
      <c r="AI209" s="14" t="n">
        <v>0</v>
      </c>
      <c r="AJ209" s="15" t="n">
        <f aca="false">AI209/100</f>
        <v>0</v>
      </c>
      <c r="AK209" s="1" t="n">
        <v>101</v>
      </c>
      <c r="AL209" s="1" t="n">
        <v>73</v>
      </c>
      <c r="AM209" s="0" t="n">
        <v>96</v>
      </c>
      <c r="AN209" s="0" t="n">
        <v>58</v>
      </c>
      <c r="AO209" s="0" t="n">
        <v>1</v>
      </c>
    </row>
    <row r="210" customFormat="false" ht="15" hidden="false" customHeight="false" outlineLevel="0" collapsed="false">
      <c r="A210" s="7" t="s">
        <v>304</v>
      </c>
      <c r="B210" s="1" t="s">
        <v>41</v>
      </c>
      <c r="C210" s="8" t="n">
        <v>45006</v>
      </c>
      <c r="D210" s="1" t="s">
        <v>349</v>
      </c>
      <c r="E210" s="1" t="s">
        <v>350</v>
      </c>
      <c r="F210" s="1" t="s">
        <v>216</v>
      </c>
      <c r="G210" s="1" t="s">
        <v>58</v>
      </c>
      <c r="H210" s="1" t="s">
        <v>355</v>
      </c>
      <c r="I210" s="1" t="n">
        <v>1</v>
      </c>
      <c r="J210" s="1" t="str">
        <f aca="false">A210&amp;" "&amp;B210&amp;" "&amp;TEXT(C210,"mm/dd/yyyy")&amp;" "&amp;G210</f>
        <v>Ulrik L (SMA) 03/21/2023 C5</v>
      </c>
      <c r="K210" s="10" t="n">
        <v>0.00249636267061018</v>
      </c>
      <c r="L210" s="10" t="n">
        <v>2.68745133333333</v>
      </c>
      <c r="M210" s="10" t="n">
        <v>302.7862325</v>
      </c>
      <c r="N210" s="10" t="n">
        <v>423.397876340004</v>
      </c>
      <c r="O210" s="10" t="n">
        <v>302.7862325</v>
      </c>
      <c r="P210" s="11" t="n">
        <v>3.39872299999996</v>
      </c>
      <c r="Q210" s="11" t="n">
        <v>602.173742</v>
      </c>
      <c r="R210" s="11" t="n">
        <v>3.39872299999996</v>
      </c>
      <c r="S210" s="11" t="n">
        <v>602.173742</v>
      </c>
      <c r="T210" s="11" t="n">
        <v>3.39872299999996</v>
      </c>
      <c r="U210" s="11" t="n">
        <v>602.173742</v>
      </c>
      <c r="V210" s="11" t="n">
        <v>139.833926015776</v>
      </c>
      <c r="W210" s="12" t="n">
        <f aca="false">V210/100</f>
        <v>1.39833926015776</v>
      </c>
      <c r="X210" s="13" t="n">
        <v>0.0103382070595185</v>
      </c>
      <c r="Y210" s="13" t="n">
        <v>3.14334028571429</v>
      </c>
      <c r="Z210" s="13" t="n">
        <v>50.9974425</v>
      </c>
      <c r="AA210" s="13" t="n">
        <v>69.2906145713712</v>
      </c>
      <c r="AB210" s="13" t="n">
        <v>24.290843</v>
      </c>
      <c r="AC210" s="14" t="n">
        <v>0.399850000000242</v>
      </c>
      <c r="AD210" s="14" t="n">
        <v>76.77106</v>
      </c>
      <c r="AE210" s="14" t="n">
        <v>0.219916600000033</v>
      </c>
      <c r="AF210" s="14" t="n">
        <v>169.7060275</v>
      </c>
      <c r="AG210" s="14" t="n">
        <v>0.19992400000001</v>
      </c>
      <c r="AH210" s="14" t="n">
        <v>180.032135</v>
      </c>
      <c r="AI210" s="14" t="n">
        <v>135.870763659121</v>
      </c>
      <c r="AJ210" s="15" t="n">
        <f aca="false">AI210/100</f>
        <v>1.35870763659121</v>
      </c>
      <c r="AK210" s="1" t="n">
        <v>101</v>
      </c>
      <c r="AL210" s="1" t="n">
        <v>73</v>
      </c>
      <c r="AM210" s="0" t="n">
        <v>69</v>
      </c>
      <c r="AN210" s="0" t="n">
        <v>4</v>
      </c>
      <c r="AO210" s="0" t="n">
        <v>1</v>
      </c>
    </row>
    <row r="211" customFormat="false" ht="15" hidden="false" customHeight="false" outlineLevel="0" collapsed="false">
      <c r="A211" s="7" t="s">
        <v>304</v>
      </c>
      <c r="B211" s="1" t="s">
        <v>41</v>
      </c>
      <c r="C211" s="8" t="n">
        <v>45006</v>
      </c>
      <c r="D211" s="1" t="s">
        <v>349</v>
      </c>
      <c r="E211" s="1" t="s">
        <v>350</v>
      </c>
      <c r="F211" s="1" t="s">
        <v>54</v>
      </c>
      <c r="G211" s="1" t="s">
        <v>61</v>
      </c>
      <c r="H211" s="1" t="s">
        <v>333</v>
      </c>
      <c r="I211" s="1" t="n">
        <v>3</v>
      </c>
      <c r="J211" s="1" t="str">
        <f aca="false">A211&amp;" "&amp;B211&amp;" "&amp;TEXT(C211,"mm/dd/yyyy")&amp;" "&amp;G211</f>
        <v>Ulrik L (SMA) 03/21/2023 C6</v>
      </c>
      <c r="K211" s="10" t="n">
        <v>0.00249636267061018</v>
      </c>
      <c r="L211" s="10" t="n">
        <v>2.826373</v>
      </c>
      <c r="M211" s="10" t="n">
        <v>497.812955</v>
      </c>
      <c r="N211" s="10" t="n">
        <v>341.121561011256</v>
      </c>
      <c r="O211" s="10" t="n">
        <v>497.812955</v>
      </c>
      <c r="P211" s="11" t="n">
        <v>256.603586</v>
      </c>
      <c r="Q211" s="11" t="n">
        <v>739.022324</v>
      </c>
      <c r="R211" s="11" t="n">
        <v>256.603586</v>
      </c>
      <c r="S211" s="11" t="n">
        <v>739.022324</v>
      </c>
      <c r="T211" s="11" t="n">
        <v>256.603586</v>
      </c>
      <c r="U211" s="11" t="n">
        <v>739.022324</v>
      </c>
      <c r="V211" s="11" t="n">
        <v>68.5240425314476</v>
      </c>
      <c r="W211" s="12" t="n">
        <f aca="false">V211/100</f>
        <v>0.685240425314476</v>
      </c>
      <c r="X211" s="13" t="n">
        <v>0.00886132033673017</v>
      </c>
      <c r="Y211" s="13" t="n">
        <v>2.87121283333333</v>
      </c>
      <c r="Z211" s="13" t="n">
        <v>78.4504274</v>
      </c>
      <c r="AA211" s="13" t="n">
        <v>97.3372625263075</v>
      </c>
      <c r="AB211" s="13" t="n">
        <v>61.876675</v>
      </c>
      <c r="AC211" s="14" t="n">
        <v>1.12457575000008</v>
      </c>
      <c r="AD211" s="14" t="n">
        <v>127.55191825</v>
      </c>
      <c r="AE211" s="14" t="n">
        <v>0.299887000000126</v>
      </c>
      <c r="AF211" s="14" t="n">
        <v>237.910318</v>
      </c>
      <c r="AG211" s="14" t="n">
        <v>0.299887000000126</v>
      </c>
      <c r="AH211" s="14" t="n">
        <v>237.910318</v>
      </c>
      <c r="AI211" s="14" t="n">
        <v>124.074865813041</v>
      </c>
      <c r="AJ211" s="15" t="n">
        <f aca="false">AI211/100</f>
        <v>1.24074865813041</v>
      </c>
      <c r="AK211" s="1" t="n">
        <v>101</v>
      </c>
      <c r="AL211" s="1" t="n">
        <v>73</v>
      </c>
      <c r="AM211" s="0" t="n">
        <v>92</v>
      </c>
      <c r="AN211" s="0" t="n">
        <v>26</v>
      </c>
      <c r="AO211" s="0" t="n">
        <v>1</v>
      </c>
    </row>
    <row r="212" customFormat="false" ht="15" hidden="false" customHeight="false" outlineLevel="0" collapsed="false">
      <c r="A212" s="7" t="s">
        <v>304</v>
      </c>
      <c r="B212" s="1" t="s">
        <v>41</v>
      </c>
      <c r="C212" s="8" t="n">
        <v>45006</v>
      </c>
      <c r="D212" s="1" t="s">
        <v>349</v>
      </c>
      <c r="E212" s="1" t="s">
        <v>350</v>
      </c>
      <c r="F212" s="1" t="s">
        <v>75</v>
      </c>
      <c r="G212" s="1" t="s">
        <v>64</v>
      </c>
      <c r="H212" s="1" t="s">
        <v>356</v>
      </c>
      <c r="I212" s="1" t="n">
        <v>1</v>
      </c>
      <c r="J212" s="1" t="str">
        <f aca="false">A212&amp;" "&amp;B212&amp;" "&amp;TEXT(C212,"mm/dd/yyyy")&amp;" "&amp;G212</f>
        <v>Ulrik L (SMA) 03/21/2023 C7</v>
      </c>
      <c r="K212" s="10" t="n">
        <v>0.00748908801183055</v>
      </c>
      <c r="L212" s="10" t="n">
        <v>3.30902977777778</v>
      </c>
      <c r="M212" s="10" t="n">
        <v>141.809217375</v>
      </c>
      <c r="N212" s="10" t="n">
        <v>157.896742093789</v>
      </c>
      <c r="O212" s="10" t="n">
        <v>113.807238500001</v>
      </c>
      <c r="P212" s="11" t="n">
        <v>21.292</v>
      </c>
      <c r="Q212" s="11" t="n">
        <v>191.7779425</v>
      </c>
      <c r="R212" s="11" t="n">
        <v>1.58940249999929</v>
      </c>
      <c r="S212" s="11" t="n">
        <v>393.9319863</v>
      </c>
      <c r="T212" s="11" t="n">
        <v>0.299886999998989</v>
      </c>
      <c r="U212" s="11" t="n">
        <v>480.41949</v>
      </c>
      <c r="V212" s="11" t="n">
        <v>111.344484524054</v>
      </c>
      <c r="W212" s="12" t="n">
        <f aca="false">V212/100</f>
        <v>1.11344484524054</v>
      </c>
      <c r="X212" s="13" t="n">
        <v>0.00295377344557672</v>
      </c>
      <c r="Y212" s="13" t="n">
        <v>2.9833725</v>
      </c>
      <c r="Z212" s="13" t="n">
        <v>329.275876</v>
      </c>
      <c r="AA212" s="13" t="n">
        <v>0</v>
      </c>
      <c r="AB212" s="13" t="n">
        <v>329.275876</v>
      </c>
      <c r="AC212" s="14" t="n">
        <v>329.275876</v>
      </c>
      <c r="AD212" s="14" t="n">
        <v>329.275876</v>
      </c>
      <c r="AE212" s="14" t="n">
        <v>329.275876</v>
      </c>
      <c r="AF212" s="14" t="n">
        <v>329.275876</v>
      </c>
      <c r="AG212" s="14" t="n">
        <v>329.275876</v>
      </c>
      <c r="AH212" s="14" t="n">
        <v>329.275876</v>
      </c>
      <c r="AI212" s="14" t="n">
        <v>0</v>
      </c>
      <c r="AJ212" s="15" t="n">
        <f aca="false">AI212/100</f>
        <v>0</v>
      </c>
      <c r="AK212" s="1" t="n">
        <v>101</v>
      </c>
      <c r="AL212" s="1" t="n">
        <v>73</v>
      </c>
      <c r="AM212" s="0" t="n">
        <v>131</v>
      </c>
      <c r="AN212" s="0" t="n">
        <v>35</v>
      </c>
      <c r="AO212" s="0" t="n">
        <v>1</v>
      </c>
    </row>
    <row r="213" customFormat="false" ht="15" hidden="false" customHeight="false" outlineLevel="0" collapsed="false">
      <c r="A213" s="7" t="s">
        <v>304</v>
      </c>
      <c r="B213" s="1" t="s">
        <v>41</v>
      </c>
      <c r="C213" s="8" t="n">
        <v>45006</v>
      </c>
      <c r="D213" s="1" t="s">
        <v>349</v>
      </c>
      <c r="E213" s="1" t="s">
        <v>350</v>
      </c>
      <c r="F213" s="1" t="s">
        <v>57</v>
      </c>
      <c r="G213" s="1" t="s">
        <v>67</v>
      </c>
      <c r="H213" s="1" t="s">
        <v>334</v>
      </c>
      <c r="I213" s="1" t="n">
        <v>2</v>
      </c>
      <c r="J213" s="1" t="str">
        <f aca="false">A213&amp;" "&amp;B213&amp;" "&amp;TEXT(C213,"mm/dd/yyyy")&amp;" "&amp;G213</f>
        <v>Ulrik L (SMA) 03/21/2023 C8</v>
      </c>
      <c r="K213" s="10" t="n">
        <v>0</v>
      </c>
      <c r="L213" s="10" t="s">
        <v>50</v>
      </c>
      <c r="M213" s="10" t="s">
        <v>50</v>
      </c>
      <c r="N213" s="10" t="s">
        <v>50</v>
      </c>
      <c r="O213" s="10" t="s">
        <v>50</v>
      </c>
      <c r="P213" s="11" t="s">
        <v>50</v>
      </c>
      <c r="Q213" s="11" t="s">
        <v>50</v>
      </c>
      <c r="R213" s="11" t="s">
        <v>50</v>
      </c>
      <c r="S213" s="11" t="s">
        <v>50</v>
      </c>
      <c r="T213" s="11" t="s">
        <v>50</v>
      </c>
      <c r="U213" s="11" t="s">
        <v>50</v>
      </c>
      <c r="V213" s="11" t="s">
        <v>50</v>
      </c>
      <c r="W213" s="11" t="s">
        <v>50</v>
      </c>
      <c r="X213" s="13" t="n">
        <v>0.00738443361394181</v>
      </c>
      <c r="Y213" s="13" t="n">
        <v>2.8898534</v>
      </c>
      <c r="Z213" s="13" t="n">
        <v>55.70400175</v>
      </c>
      <c r="AA213" s="13" t="n">
        <v>95.1667997972666</v>
      </c>
      <c r="AB213" s="13" t="n">
        <v>12.5452710000001</v>
      </c>
      <c r="AC213" s="14" t="n">
        <v>0.399849499999959</v>
      </c>
      <c r="AD213" s="14" t="n">
        <v>111.008154</v>
      </c>
      <c r="AE213" s="14" t="n">
        <v>0.299886999999899</v>
      </c>
      <c r="AF213" s="14" t="n">
        <v>197.425578</v>
      </c>
      <c r="AG213" s="14" t="n">
        <v>0.299886999999899</v>
      </c>
      <c r="AH213" s="14" t="n">
        <v>197.425578</v>
      </c>
      <c r="AI213" s="14" t="n">
        <v>170.843739780808</v>
      </c>
      <c r="AJ213" s="15" t="n">
        <f aca="false">AI213/100</f>
        <v>1.70843739780808</v>
      </c>
      <c r="AK213" s="1" t="n">
        <v>101</v>
      </c>
      <c r="AL213" s="1" t="n">
        <v>73</v>
      </c>
      <c r="AM213" s="0" t="n">
        <v>240</v>
      </c>
      <c r="AN213" s="0" t="n">
        <v>24</v>
      </c>
      <c r="AO213" s="0" t="n">
        <v>1</v>
      </c>
    </row>
    <row r="214" customFormat="false" ht="15" hidden="false" customHeight="false" outlineLevel="0" collapsed="false">
      <c r="A214" s="7" t="s">
        <v>304</v>
      </c>
      <c r="B214" s="1" t="s">
        <v>41</v>
      </c>
      <c r="C214" s="8" t="n">
        <v>45006</v>
      </c>
      <c r="D214" s="1" t="s">
        <v>349</v>
      </c>
      <c r="E214" s="1" t="s">
        <v>350</v>
      </c>
      <c r="F214" s="1" t="s">
        <v>80</v>
      </c>
      <c r="G214" s="1" t="s">
        <v>70</v>
      </c>
      <c r="H214" s="1" t="s">
        <v>357</v>
      </c>
      <c r="I214" s="1" t="n">
        <v>1</v>
      </c>
      <c r="J214" s="1" t="str">
        <f aca="false">A214&amp;" "&amp;B214&amp;" "&amp;TEXT(C214,"mm/dd/yyyy")&amp;" "&amp;G214</f>
        <v>Ulrik L (SMA) 03/21/2023 C9</v>
      </c>
      <c r="K214" s="10" t="n">
        <v>0.000832120890203394</v>
      </c>
      <c r="L214" s="10" t="n">
        <v>4.247642</v>
      </c>
      <c r="M214" s="10" t="s">
        <v>50</v>
      </c>
      <c r="N214" s="10" t="s">
        <v>50</v>
      </c>
      <c r="O214" s="10" t="s">
        <v>50</v>
      </c>
      <c r="P214" s="11" t="s">
        <v>50</v>
      </c>
      <c r="Q214" s="11" t="s">
        <v>50</v>
      </c>
      <c r="R214" s="11" t="s">
        <v>50</v>
      </c>
      <c r="S214" s="11" t="s">
        <v>50</v>
      </c>
      <c r="T214" s="11" t="s">
        <v>50</v>
      </c>
      <c r="U214" s="11" t="s">
        <v>50</v>
      </c>
      <c r="V214" s="11" t="s">
        <v>50</v>
      </c>
      <c r="W214" s="11" t="s">
        <v>50</v>
      </c>
      <c r="X214" s="13" t="n">
        <v>0.0118150937823069</v>
      </c>
      <c r="Y214" s="13" t="n">
        <v>3.11235425</v>
      </c>
      <c r="Z214" s="13" t="n">
        <v>84.8251671428571</v>
      </c>
      <c r="AA214" s="13" t="n">
        <v>142.259688402857</v>
      </c>
      <c r="AB214" s="13" t="n">
        <v>2.19917099999998</v>
      </c>
      <c r="AC214" s="14" t="n">
        <v>0.449830500000076</v>
      </c>
      <c r="AD214" s="14" t="n">
        <v>110.9081925</v>
      </c>
      <c r="AE214" s="14" t="n">
        <v>0.219916600000033</v>
      </c>
      <c r="AF214" s="14" t="n">
        <v>334.5938714</v>
      </c>
      <c r="AG214" s="14" t="n">
        <v>0.19992400000001</v>
      </c>
      <c r="AH214" s="14" t="n">
        <v>388.053719</v>
      </c>
      <c r="AI214" s="14" t="n">
        <v>167.709293355441</v>
      </c>
      <c r="AJ214" s="15" t="n">
        <f aca="false">AI214/100</f>
        <v>1.67709293355441</v>
      </c>
      <c r="AK214" s="1" t="n">
        <v>101</v>
      </c>
      <c r="AL214" s="1" t="n">
        <v>73</v>
      </c>
      <c r="AM214" s="0" t="n">
        <v>235</v>
      </c>
      <c r="AN214" s="0" t="n">
        <v>65</v>
      </c>
      <c r="AO214" s="0" t="n">
        <v>1</v>
      </c>
    </row>
    <row r="215" customFormat="false" ht="15" hidden="false" customHeight="false" outlineLevel="0" collapsed="false">
      <c r="A215" s="7" t="s">
        <v>304</v>
      </c>
      <c r="B215" s="1" t="s">
        <v>41</v>
      </c>
      <c r="C215" s="8" t="n">
        <v>45006</v>
      </c>
      <c r="D215" s="1" t="s">
        <v>349</v>
      </c>
      <c r="E215" s="1" t="s">
        <v>350</v>
      </c>
      <c r="F215" s="1" t="s">
        <v>60</v>
      </c>
      <c r="G215" s="1" t="s">
        <v>54</v>
      </c>
      <c r="H215" s="1" t="s">
        <v>358</v>
      </c>
      <c r="I215" s="1" t="n">
        <v>1</v>
      </c>
      <c r="J215" s="1" t="str">
        <f aca="false">A215&amp;" "&amp;B215&amp;" "&amp;TEXT(C215,"mm/dd/yyyy")&amp;" "&amp;G215</f>
        <v>Ulrik L (SMA) 03/21/2023 C10</v>
      </c>
      <c r="K215" s="10" t="n">
        <v>0.152278122907221</v>
      </c>
      <c r="L215" s="10" t="n">
        <v>3.22883290710383</v>
      </c>
      <c r="M215" s="10" t="n">
        <v>6.40528562087912</v>
      </c>
      <c r="N215" s="10" t="n">
        <v>10.3833010501124</v>
      </c>
      <c r="O215" s="10" t="n">
        <v>0.399850000000015</v>
      </c>
      <c r="P215" s="11" t="n">
        <v>0.199925000000007</v>
      </c>
      <c r="Q215" s="11" t="n">
        <v>9.79631999999998</v>
      </c>
      <c r="R215" s="11" t="n">
        <v>0.0999630000000025</v>
      </c>
      <c r="S215" s="11" t="n">
        <v>21.7218386000001</v>
      </c>
      <c r="T215" s="11" t="n">
        <v>0.099962000000005</v>
      </c>
      <c r="U215" s="11" t="n">
        <v>42.084188</v>
      </c>
      <c r="V215" s="11" t="n">
        <v>162.105199747319</v>
      </c>
      <c r="W215" s="12" t="n">
        <f aca="false">V215/100</f>
        <v>1.62105199747319</v>
      </c>
      <c r="X215" s="13" t="n">
        <v>0.251070742874022</v>
      </c>
      <c r="Y215" s="13" t="n">
        <v>3.33315531764706</v>
      </c>
      <c r="Z215" s="13" t="n">
        <v>3.94644134319527</v>
      </c>
      <c r="AA215" s="13" t="n">
        <v>7.64845572734501</v>
      </c>
      <c r="AB215" s="13" t="n">
        <v>0.399848999999904</v>
      </c>
      <c r="AC215" s="14" t="n">
        <v>0.199924749999923</v>
      </c>
      <c r="AD215" s="14" t="n">
        <v>3.47369074999983</v>
      </c>
      <c r="AE215" s="14" t="n">
        <v>0.0999620000002324</v>
      </c>
      <c r="AF215" s="14" t="n">
        <v>14.4145667999999</v>
      </c>
      <c r="AG215" s="14" t="n">
        <v>0.0999619999997776</v>
      </c>
      <c r="AH215" s="14" t="n">
        <v>46.3825160000001</v>
      </c>
      <c r="AI215" s="14" t="n">
        <v>193.806395742661</v>
      </c>
      <c r="AJ215" s="15" t="n">
        <f aca="false">AI215/100</f>
        <v>1.93806395742661</v>
      </c>
      <c r="AK215" s="1" t="n">
        <v>101</v>
      </c>
      <c r="AL215" s="1" t="n">
        <v>73</v>
      </c>
      <c r="AM215" s="0" t="n">
        <v>222</v>
      </c>
      <c r="AN215" s="0" t="n">
        <v>15</v>
      </c>
      <c r="AO215" s="0" t="n">
        <v>1</v>
      </c>
    </row>
    <row r="216" customFormat="false" ht="15" hidden="false" customHeight="false" outlineLevel="0" collapsed="false">
      <c r="A216" s="7" t="s">
        <v>304</v>
      </c>
      <c r="B216" s="1" t="s">
        <v>41</v>
      </c>
      <c r="C216" s="8" t="n">
        <v>45006</v>
      </c>
      <c r="D216" s="1" t="s">
        <v>349</v>
      </c>
      <c r="E216" s="1" t="s">
        <v>350</v>
      </c>
      <c r="F216" s="1" t="s">
        <v>85</v>
      </c>
      <c r="G216" s="1" t="s">
        <v>75</v>
      </c>
      <c r="H216" s="1" t="s">
        <v>359</v>
      </c>
      <c r="I216" s="1" t="n">
        <v>1</v>
      </c>
      <c r="J216" s="1" t="str">
        <f aca="false">A216&amp;" "&amp;B216&amp;" "&amp;TEXT(C216,"mm/dd/yyyy")&amp;" "&amp;G216</f>
        <v>Ulrik L (SMA) 03/21/2023 C11</v>
      </c>
      <c r="K216" s="10" t="n">
        <v>0.0124818133530509</v>
      </c>
      <c r="L216" s="10" t="n">
        <v>3.0100208</v>
      </c>
      <c r="M216" s="10" t="n">
        <v>73.0796842857143</v>
      </c>
      <c r="N216" s="10" t="n">
        <v>90.6549115452472</v>
      </c>
      <c r="O216" s="10" t="n">
        <v>37.9857275</v>
      </c>
      <c r="P216" s="11" t="n">
        <v>0.499811999999992</v>
      </c>
      <c r="Q216" s="11" t="n">
        <v>121.154478</v>
      </c>
      <c r="R216" s="11" t="n">
        <v>0.289890800000012</v>
      </c>
      <c r="S216" s="11" t="n">
        <v>205.032962</v>
      </c>
      <c r="T216" s="11" t="n">
        <v>0.199925000000007</v>
      </c>
      <c r="U216" s="11" t="n">
        <v>284.293181</v>
      </c>
      <c r="V216" s="11" t="n">
        <v>124.049402280968</v>
      </c>
      <c r="W216" s="12" t="n">
        <f aca="false">V216/100</f>
        <v>1.24049402280968</v>
      </c>
      <c r="X216" s="13" t="n">
        <v>0.0147688672278836</v>
      </c>
      <c r="Y216" s="13" t="n">
        <v>3.3545758</v>
      </c>
      <c r="Z216" s="13" t="n">
        <v>37.6191523333334</v>
      </c>
      <c r="AA216" s="13" t="n">
        <v>71.0503579851302</v>
      </c>
      <c r="AB216" s="13" t="n">
        <v>2.798945</v>
      </c>
      <c r="AC216" s="14" t="n">
        <v>1.19954775000031</v>
      </c>
      <c r="AD216" s="14" t="n">
        <v>40.0099177500001</v>
      </c>
      <c r="AE216" s="14" t="n">
        <v>0.779705999999897</v>
      </c>
      <c r="AF216" s="14" t="n">
        <v>163.9382016</v>
      </c>
      <c r="AG216" s="14" t="n">
        <v>0.699735999999575</v>
      </c>
      <c r="AH216" s="14" t="n">
        <v>206.722074</v>
      </c>
      <c r="AI216" s="14" t="n">
        <v>188.867514492543</v>
      </c>
      <c r="AJ216" s="15" t="n">
        <f aca="false">AI216/100</f>
        <v>1.88867514492543</v>
      </c>
      <c r="AK216" s="1" t="n">
        <v>101</v>
      </c>
      <c r="AL216" s="1" t="n">
        <v>73</v>
      </c>
      <c r="AM216" s="0" t="n">
        <v>23</v>
      </c>
      <c r="AN216" s="0" t="n">
        <v>79</v>
      </c>
      <c r="AO216" s="0" t="n">
        <v>1</v>
      </c>
    </row>
    <row r="217" customFormat="false" ht="15" hidden="false" customHeight="false" outlineLevel="0" collapsed="false">
      <c r="A217" s="7" t="s">
        <v>304</v>
      </c>
      <c r="B217" s="1" t="s">
        <v>41</v>
      </c>
      <c r="C217" s="8" t="n">
        <v>45006</v>
      </c>
      <c r="D217" s="1" t="s">
        <v>349</v>
      </c>
      <c r="E217" s="1" t="s">
        <v>350</v>
      </c>
      <c r="F217" s="1" t="s">
        <v>88</v>
      </c>
      <c r="G217" s="1" t="s">
        <v>57</v>
      </c>
      <c r="H217" s="1" t="s">
        <v>311</v>
      </c>
      <c r="I217" s="1" t="n">
        <v>4</v>
      </c>
      <c r="J217" s="1" t="str">
        <f aca="false">A217&amp;" "&amp;B217&amp;" "&amp;TEXT(C217,"mm/dd/yyyy")&amp;" "&amp;G217</f>
        <v>Ulrik L (SMA) 03/21/2023 C12</v>
      </c>
      <c r="K217" s="10" t="n">
        <v>0.0224672640354916</v>
      </c>
      <c r="L217" s="10" t="n">
        <v>3.15498122222222</v>
      </c>
      <c r="M217" s="10" t="n">
        <v>40.2579506153846</v>
      </c>
      <c r="N217" s="10" t="n">
        <v>107.969900291506</v>
      </c>
      <c r="O217" s="10" t="n">
        <v>5.74784</v>
      </c>
      <c r="P217" s="11" t="n">
        <v>1.39947399999994</v>
      </c>
      <c r="Q217" s="11" t="n">
        <v>20.692226</v>
      </c>
      <c r="R217" s="11" t="n">
        <v>0.729725700000029</v>
      </c>
      <c r="S217" s="11" t="n">
        <v>93.3649198000001</v>
      </c>
      <c r="T217" s="11" t="n">
        <v>0.0999620000009145</v>
      </c>
      <c r="U217" s="11" t="n">
        <v>538.897518</v>
      </c>
      <c r="V217" s="11" t="n">
        <v>268.195222660553</v>
      </c>
      <c r="W217" s="12" t="n">
        <f aca="false">V217/100</f>
        <v>2.68195222660553</v>
      </c>
      <c r="X217" s="13" t="n">
        <v>0.0103382070595185</v>
      </c>
      <c r="Y217" s="13" t="n">
        <v>3.04945485714286</v>
      </c>
      <c r="Z217" s="13" t="n">
        <v>34.9201698333334</v>
      </c>
      <c r="AA217" s="13" t="n">
        <v>56.4257904686438</v>
      </c>
      <c r="AB217" s="13" t="n">
        <v>5.1480590000001</v>
      </c>
      <c r="AC217" s="14" t="n">
        <v>0.199924999999894</v>
      </c>
      <c r="AD217" s="14" t="n">
        <v>58.0781070000003</v>
      </c>
      <c r="AE217" s="14" t="n">
        <v>0.199924999999894</v>
      </c>
      <c r="AF217" s="14" t="n">
        <v>132.4800603</v>
      </c>
      <c r="AG217" s="14" t="n">
        <v>0.199924999999894</v>
      </c>
      <c r="AH217" s="14" t="n">
        <v>140.746944</v>
      </c>
      <c r="AI217" s="14" t="n">
        <v>161.585097489366</v>
      </c>
      <c r="AJ217" s="15" t="n">
        <f aca="false">AI217/100</f>
        <v>1.61585097489366</v>
      </c>
      <c r="AK217" s="1" t="n">
        <v>101</v>
      </c>
      <c r="AL217" s="1" t="n">
        <v>73</v>
      </c>
      <c r="AM217" s="0" t="n">
        <v>47</v>
      </c>
      <c r="AN217" s="0" t="n">
        <v>112</v>
      </c>
      <c r="AO217" s="0" t="n">
        <v>1</v>
      </c>
    </row>
    <row r="218" customFormat="false" ht="15" hidden="false" customHeight="false" outlineLevel="0" collapsed="false">
      <c r="A218" s="7" t="s">
        <v>304</v>
      </c>
      <c r="B218" s="1" t="s">
        <v>41</v>
      </c>
      <c r="C218" s="8" t="n">
        <v>45006</v>
      </c>
      <c r="D218" s="1" t="s">
        <v>349</v>
      </c>
      <c r="E218" s="1" t="s">
        <v>350</v>
      </c>
      <c r="F218" s="1" t="s">
        <v>96</v>
      </c>
      <c r="G218" s="1" t="s">
        <v>80</v>
      </c>
      <c r="H218" s="1" t="s">
        <v>360</v>
      </c>
      <c r="I218" s="1" t="n">
        <v>1</v>
      </c>
      <c r="J218" s="1" t="str">
        <f aca="false">A218&amp;" "&amp;B218&amp;" "&amp;TEXT(C218,"mm/dd/yyyy")&amp;" "&amp;G218</f>
        <v>Ulrik L (SMA) 03/21/2023 C13</v>
      </c>
      <c r="K218" s="10" t="n">
        <v>0</v>
      </c>
      <c r="L218" s="10" t="s">
        <v>50</v>
      </c>
      <c r="M218" s="10" t="s">
        <v>50</v>
      </c>
      <c r="N218" s="10" t="s">
        <v>50</v>
      </c>
      <c r="O218" s="10" t="s">
        <v>50</v>
      </c>
      <c r="P218" s="11" t="s">
        <v>50</v>
      </c>
      <c r="Q218" s="11" t="s">
        <v>50</v>
      </c>
      <c r="R218" s="11" t="s">
        <v>50</v>
      </c>
      <c r="S218" s="11" t="s">
        <v>50</v>
      </c>
      <c r="T218" s="11" t="s">
        <v>50</v>
      </c>
      <c r="U218" s="11" t="s">
        <v>50</v>
      </c>
      <c r="V218" s="11" t="s">
        <v>50</v>
      </c>
      <c r="W218" s="11" t="s">
        <v>50</v>
      </c>
      <c r="X218" s="13" t="n">
        <v>0.00886132033673017</v>
      </c>
      <c r="Y218" s="13" t="n">
        <v>3.48501866666667</v>
      </c>
      <c r="Z218" s="13" t="n">
        <v>72.3127410000001</v>
      </c>
      <c r="AA218" s="13" t="n">
        <v>75.2978927849988</v>
      </c>
      <c r="AB218" s="13" t="n">
        <v>79.0701929999998</v>
      </c>
      <c r="AC218" s="14" t="n">
        <v>0.299887000000012</v>
      </c>
      <c r="AD218" s="14" t="n">
        <v>122.103972</v>
      </c>
      <c r="AE218" s="14" t="n">
        <v>0.299886999999671</v>
      </c>
      <c r="AF218" s="14" t="n">
        <v>178.632663</v>
      </c>
      <c r="AG218" s="14" t="n">
        <v>0.299886999999671</v>
      </c>
      <c r="AH218" s="14" t="n">
        <v>178.632663</v>
      </c>
      <c r="AI218" s="14" t="n">
        <v>104.128113170262</v>
      </c>
      <c r="AJ218" s="15" t="n">
        <f aca="false">AI218/100</f>
        <v>1.04128113170262</v>
      </c>
      <c r="AK218" s="1" t="n">
        <v>101</v>
      </c>
      <c r="AL218" s="1" t="n">
        <v>73</v>
      </c>
      <c r="AM218" s="0" t="n">
        <v>219</v>
      </c>
      <c r="AN218" s="0" t="n">
        <v>105</v>
      </c>
      <c r="AO218" s="0" t="n">
        <v>1</v>
      </c>
    </row>
    <row r="219" customFormat="false" ht="15" hidden="false" customHeight="false" outlineLevel="0" collapsed="false">
      <c r="A219" s="7" t="s">
        <v>304</v>
      </c>
      <c r="B219" s="1" t="s">
        <v>41</v>
      </c>
      <c r="C219" s="8" t="n">
        <v>45006</v>
      </c>
      <c r="D219" s="1" t="s">
        <v>349</v>
      </c>
      <c r="E219" s="1" t="s">
        <v>350</v>
      </c>
      <c r="F219" s="1" t="s">
        <v>99</v>
      </c>
      <c r="G219" s="1" t="s">
        <v>60</v>
      </c>
      <c r="H219" s="1" t="s">
        <v>315</v>
      </c>
      <c r="I219" s="1" t="n">
        <v>2</v>
      </c>
      <c r="J219" s="1" t="str">
        <f aca="false">A219&amp;" "&amp;B219&amp;" "&amp;TEXT(C219,"mm/dd/yyyy")&amp;" "&amp;G219</f>
        <v>Ulrik L (SMA) 03/21/2023 C14</v>
      </c>
      <c r="K219" s="10" t="n">
        <v>0.0141460551334577</v>
      </c>
      <c r="L219" s="10" t="n">
        <v>3.30676764705882</v>
      </c>
      <c r="M219" s="10" t="n">
        <v>73.297459625</v>
      </c>
      <c r="N219" s="10" t="n">
        <v>105.4405321721</v>
      </c>
      <c r="O219" s="10" t="n">
        <v>56.3788165</v>
      </c>
      <c r="P219" s="11" t="n">
        <v>17.943258</v>
      </c>
      <c r="Q219" s="11" t="n">
        <v>71.5231259999999</v>
      </c>
      <c r="R219" s="11" t="n">
        <v>0.719729800000014</v>
      </c>
      <c r="S219" s="11" t="n">
        <v>105.9401953</v>
      </c>
      <c r="T219" s="11" t="n">
        <v>0.299886999999899</v>
      </c>
      <c r="U219" s="11" t="n">
        <v>448.931321</v>
      </c>
      <c r="V219" s="11" t="n">
        <v>143.852914837088</v>
      </c>
      <c r="W219" s="12" t="n">
        <f aca="false">V219/100</f>
        <v>1.43852914837088</v>
      </c>
      <c r="X219" s="13" t="n">
        <v>0.00443066016836509</v>
      </c>
      <c r="Y219" s="13" t="n">
        <v>3.08511233333333</v>
      </c>
      <c r="Z219" s="13" t="n">
        <v>95.613957</v>
      </c>
      <c r="AA219" s="13" t="n">
        <v>135.077187125436</v>
      </c>
      <c r="AB219" s="13" t="n">
        <v>95.613957</v>
      </c>
      <c r="AC219" s="14" t="n">
        <v>0.0999619999997776</v>
      </c>
      <c r="AD219" s="14" t="n">
        <v>191.127952</v>
      </c>
      <c r="AE219" s="14" t="n">
        <v>0.0999619999997776</v>
      </c>
      <c r="AF219" s="14" t="n">
        <v>191.127952</v>
      </c>
      <c r="AG219" s="14" t="n">
        <v>0.0999619999997776</v>
      </c>
      <c r="AH219" s="14" t="n">
        <v>191.127952</v>
      </c>
      <c r="AI219" s="14" t="n">
        <v>141.273503747404</v>
      </c>
      <c r="AJ219" s="15" t="n">
        <f aca="false">AI219/100</f>
        <v>1.41273503747404</v>
      </c>
      <c r="AK219" s="1" t="n">
        <v>101</v>
      </c>
      <c r="AL219" s="1" t="n">
        <v>73</v>
      </c>
      <c r="AM219" s="0" t="n">
        <v>212</v>
      </c>
      <c r="AN219" s="0" t="n">
        <v>79</v>
      </c>
      <c r="AO219" s="0" t="n">
        <v>1</v>
      </c>
    </row>
    <row r="220" customFormat="false" ht="15" hidden="false" customHeight="false" outlineLevel="0" collapsed="false">
      <c r="A220" s="7" t="s">
        <v>304</v>
      </c>
      <c r="B220" s="1" t="s">
        <v>41</v>
      </c>
      <c r="C220" s="8" t="n">
        <v>45006</v>
      </c>
      <c r="D220" s="1" t="s">
        <v>349</v>
      </c>
      <c r="E220" s="1" t="s">
        <v>350</v>
      </c>
      <c r="F220" s="1" t="s">
        <v>102</v>
      </c>
      <c r="G220" s="1" t="s">
        <v>85</v>
      </c>
      <c r="H220" s="1" t="s">
        <v>361</v>
      </c>
      <c r="I220" s="1" t="n">
        <v>1</v>
      </c>
      <c r="J220" s="1" t="str">
        <f aca="false">A220&amp;" "&amp;B220&amp;" "&amp;TEXT(C220,"mm/dd/yyyy")&amp;" "&amp;G220</f>
        <v>Ulrik L (SMA) 03/21/2023 C15</v>
      </c>
      <c r="K220" s="10" t="n">
        <v>0.00332848356081358</v>
      </c>
      <c r="L220" s="10" t="n">
        <v>2.859239</v>
      </c>
      <c r="M220" s="10" t="n">
        <v>141.280249333333</v>
      </c>
      <c r="N220" s="10" t="n">
        <v>244.01203077738</v>
      </c>
      <c r="O220" s="10" t="n">
        <v>0.49981200000002</v>
      </c>
      <c r="P220" s="11" t="n">
        <v>0.349868250000014</v>
      </c>
      <c r="Q220" s="11" t="n">
        <v>317.40573975</v>
      </c>
      <c r="R220" s="11" t="n">
        <v>0.299887000000012</v>
      </c>
      <c r="S220" s="11" t="n">
        <v>423.041049</v>
      </c>
      <c r="T220" s="11" t="n">
        <v>0.299887000000012</v>
      </c>
      <c r="U220" s="11" t="n">
        <v>423.041049</v>
      </c>
      <c r="V220" s="11" t="n">
        <v>172.714892512444</v>
      </c>
      <c r="W220" s="12" t="n">
        <f aca="false">V220/100</f>
        <v>1.72714892512444</v>
      </c>
      <c r="X220" s="13" t="n">
        <v>0</v>
      </c>
      <c r="Y220" s="13" t="s">
        <v>50</v>
      </c>
      <c r="Z220" s="13" t="s">
        <v>50</v>
      </c>
      <c r="AA220" s="13" t="s">
        <v>50</v>
      </c>
      <c r="AB220" s="13" t="s">
        <v>50</v>
      </c>
      <c r="AC220" s="14" t="s">
        <v>50</v>
      </c>
      <c r="AD220" s="14" t="s">
        <v>50</v>
      </c>
      <c r="AE220" s="14" t="s">
        <v>50</v>
      </c>
      <c r="AF220" s="14" t="s">
        <v>50</v>
      </c>
      <c r="AG220" s="14" t="s">
        <v>50</v>
      </c>
      <c r="AH220" s="14" t="s">
        <v>50</v>
      </c>
      <c r="AI220" s="14" t="s">
        <v>50</v>
      </c>
      <c r="AJ220" s="14" t="s">
        <v>50</v>
      </c>
      <c r="AK220" s="1" t="n">
        <v>101</v>
      </c>
      <c r="AL220" s="1" t="n">
        <v>73</v>
      </c>
      <c r="AM220" s="0" t="n">
        <v>285</v>
      </c>
      <c r="AN220" s="0" t="n">
        <v>97</v>
      </c>
      <c r="AO220" s="0" t="n">
        <v>1</v>
      </c>
    </row>
    <row r="221" customFormat="false" ht="15" hidden="false" customHeight="false" outlineLevel="0" collapsed="false">
      <c r="A221" s="7" t="s">
        <v>304</v>
      </c>
      <c r="B221" s="1" t="s">
        <v>41</v>
      </c>
      <c r="C221" s="8" t="n">
        <v>45006</v>
      </c>
      <c r="D221" s="1" t="s">
        <v>349</v>
      </c>
      <c r="E221" s="1" t="s">
        <v>350</v>
      </c>
      <c r="F221" s="1" t="s">
        <v>107</v>
      </c>
      <c r="G221" s="1" t="s">
        <v>88</v>
      </c>
      <c r="H221" s="1" t="s">
        <v>362</v>
      </c>
      <c r="I221" s="1" t="n">
        <v>1</v>
      </c>
      <c r="J221" s="1" t="str">
        <f aca="false">A221&amp;" "&amp;B221&amp;" "&amp;TEXT(C221,"mm/dd/yyyy")&amp;" "&amp;G221</f>
        <v>Ulrik L (SMA) 03/21/2023 C16</v>
      </c>
      <c r="K221" s="10" t="n">
        <v>0.0374454400591527</v>
      </c>
      <c r="L221" s="10" t="n">
        <v>3.06421297777778</v>
      </c>
      <c r="M221" s="10" t="n">
        <v>22.566521</v>
      </c>
      <c r="N221" s="10" t="n">
        <v>39.2027325723754</v>
      </c>
      <c r="O221" s="10" t="n">
        <v>5.94776550000002</v>
      </c>
      <c r="P221" s="11" t="n">
        <v>0.999624500000039</v>
      </c>
      <c r="Q221" s="11" t="n">
        <v>19.542658</v>
      </c>
      <c r="R221" s="11" t="n">
        <v>0.199925000000007</v>
      </c>
      <c r="S221" s="11" t="n">
        <v>84.7281641</v>
      </c>
      <c r="T221" s="11" t="n">
        <v>0.0999630000000025</v>
      </c>
      <c r="U221" s="11" t="n">
        <v>187.929389</v>
      </c>
      <c r="V221" s="11" t="n">
        <v>173.720763481333</v>
      </c>
      <c r="W221" s="12" t="n">
        <f aca="false">V221/100</f>
        <v>1.73720763481333</v>
      </c>
      <c r="X221" s="13" t="n">
        <v>0.00443066016836509</v>
      </c>
      <c r="Y221" s="13" t="n">
        <v>2.98242266666667</v>
      </c>
      <c r="Z221" s="13" t="n">
        <v>88.0668025</v>
      </c>
      <c r="AA221" s="13" t="n">
        <v>124.262529843876</v>
      </c>
      <c r="AB221" s="13" t="n">
        <v>88.0668025</v>
      </c>
      <c r="AC221" s="14" t="n">
        <v>0.199924999999894</v>
      </c>
      <c r="AD221" s="14" t="n">
        <v>175.93368</v>
      </c>
      <c r="AE221" s="14" t="n">
        <v>0.199924999999894</v>
      </c>
      <c r="AF221" s="14" t="n">
        <v>175.93368</v>
      </c>
      <c r="AG221" s="14" t="n">
        <v>0.199924999999894</v>
      </c>
      <c r="AH221" s="14" t="n">
        <v>175.93368</v>
      </c>
      <c r="AI221" s="14" t="n">
        <v>141.100308307294</v>
      </c>
      <c r="AJ221" s="15" t="n">
        <f aca="false">AI221/100</f>
        <v>1.41100308307294</v>
      </c>
      <c r="AK221" s="1" t="n">
        <v>101</v>
      </c>
      <c r="AL221" s="1" t="n">
        <v>73</v>
      </c>
      <c r="AM221" s="0" t="n">
        <v>39</v>
      </c>
      <c r="AN221" s="0" t="n">
        <v>188</v>
      </c>
      <c r="AO221" s="0" t="n">
        <v>1</v>
      </c>
    </row>
    <row r="222" customFormat="false" ht="15" hidden="false" customHeight="false" outlineLevel="0" collapsed="false">
      <c r="A222" s="7" t="s">
        <v>304</v>
      </c>
      <c r="B222" s="1" t="s">
        <v>41</v>
      </c>
      <c r="C222" s="8" t="n">
        <v>45006</v>
      </c>
      <c r="D222" s="1" t="s">
        <v>349</v>
      </c>
      <c r="E222" s="1" t="s">
        <v>350</v>
      </c>
      <c r="F222" s="1" t="s">
        <v>110</v>
      </c>
      <c r="G222" s="1" t="s">
        <v>63</v>
      </c>
      <c r="H222" s="1" t="s">
        <v>363</v>
      </c>
      <c r="I222" s="1" t="n">
        <v>1</v>
      </c>
      <c r="J222" s="1" t="str">
        <f aca="false">A222&amp;" "&amp;B222&amp;" "&amp;TEXT(C222,"mm/dd/yyyy")&amp;" "&amp;G222</f>
        <v>Ulrik L (SMA) 03/21/2023 C17</v>
      </c>
      <c r="K222" s="10" t="n">
        <v>0.0141460551334577</v>
      </c>
      <c r="L222" s="10" t="n">
        <v>2.96920905882353</v>
      </c>
      <c r="M222" s="10" t="n">
        <v>67.543371625</v>
      </c>
      <c r="N222" s="10" t="n">
        <v>126.055397517993</v>
      </c>
      <c r="O222" s="10" t="n">
        <v>9.19654449999999</v>
      </c>
      <c r="P222" s="11" t="n">
        <v>3.54866699999998</v>
      </c>
      <c r="Q222" s="11" t="n">
        <v>67.0248165000005</v>
      </c>
      <c r="R222" s="11" t="n">
        <v>1.62938860000004</v>
      </c>
      <c r="S222" s="11" t="n">
        <v>311.5129543</v>
      </c>
      <c r="T222" s="11" t="n">
        <v>0.899660999999924</v>
      </c>
      <c r="U222" s="11" t="n">
        <v>420.142137999999</v>
      </c>
      <c r="V222" s="11" t="n">
        <v>186.628820097776</v>
      </c>
      <c r="W222" s="12" t="n">
        <f aca="false">V222/100</f>
        <v>1.86628820097776</v>
      </c>
      <c r="X222" s="13" t="n">
        <v>0.0236301875646138</v>
      </c>
      <c r="Y222" s="13" t="n">
        <v>3.1963425625</v>
      </c>
      <c r="Z222" s="13" t="n">
        <v>29.8887331333333</v>
      </c>
      <c r="AA222" s="13" t="n">
        <v>44.3246941624192</v>
      </c>
      <c r="AB222" s="13" t="n">
        <v>19.4926519999999</v>
      </c>
      <c r="AC222" s="14" t="n">
        <v>3.54866249999992</v>
      </c>
      <c r="AD222" s="14" t="n">
        <v>36.6861709999999</v>
      </c>
      <c r="AE222" s="14" t="n">
        <v>0.299886999999899</v>
      </c>
      <c r="AF222" s="14" t="n">
        <v>69.2738870000001</v>
      </c>
      <c r="AG222" s="14" t="n">
        <v>0.199925000000121</v>
      </c>
      <c r="AH222" s="14" t="n">
        <v>174.034396</v>
      </c>
      <c r="AI222" s="14" t="n">
        <v>148.299006065889</v>
      </c>
      <c r="AJ222" s="15" t="n">
        <f aca="false">AI222/100</f>
        <v>1.48299006065889</v>
      </c>
      <c r="AK222" s="1" t="n">
        <v>101</v>
      </c>
      <c r="AL222" s="1" t="n">
        <v>73</v>
      </c>
      <c r="AM222" s="0" t="n">
        <v>12</v>
      </c>
      <c r="AN222" s="0" t="n">
        <v>166</v>
      </c>
      <c r="AO222" s="0" t="n">
        <v>1</v>
      </c>
    </row>
    <row r="223" customFormat="false" ht="15" hidden="false" customHeight="false" outlineLevel="0" collapsed="false">
      <c r="A223" s="7" t="s">
        <v>304</v>
      </c>
      <c r="B223" s="1" t="s">
        <v>41</v>
      </c>
      <c r="C223" s="8" t="n">
        <v>45006</v>
      </c>
      <c r="D223" s="1" t="s">
        <v>349</v>
      </c>
      <c r="E223" s="1" t="s">
        <v>350</v>
      </c>
      <c r="F223" s="1" t="s">
        <v>113</v>
      </c>
      <c r="G223" s="1" t="s">
        <v>93</v>
      </c>
      <c r="H223" s="1" t="s">
        <v>364</v>
      </c>
      <c r="I223" s="1" t="n">
        <v>1</v>
      </c>
      <c r="J223" s="1" t="str">
        <f aca="false">A223&amp;" "&amp;B223&amp;" "&amp;TEXT(C223,"mm/dd/yyyy")&amp;" "&amp;G223</f>
        <v>Ulrik L (SMA) 03/21/2023 C18</v>
      </c>
      <c r="K223" s="10" t="n">
        <v>0.0382775609493561</v>
      </c>
      <c r="L223" s="10" t="n">
        <v>3.01563754347826</v>
      </c>
      <c r="M223" s="10" t="n">
        <v>24.4996835333333</v>
      </c>
      <c r="N223" s="10" t="n">
        <v>31.533341876903</v>
      </c>
      <c r="O223" s="10" t="n">
        <v>1.69936099999904</v>
      </c>
      <c r="P223" s="11" t="n">
        <v>0.949642999999952</v>
      </c>
      <c r="Q223" s="11" t="n">
        <v>47.9569812500001</v>
      </c>
      <c r="R223" s="11" t="n">
        <v>0.599773999999968</v>
      </c>
      <c r="S223" s="11" t="n">
        <v>60.077427000001</v>
      </c>
      <c r="T223" s="11" t="n">
        <v>0.299887000000012</v>
      </c>
      <c r="U223" s="11" t="n">
        <v>106.559962</v>
      </c>
      <c r="V223" s="11" t="n">
        <v>128.709180402269</v>
      </c>
      <c r="W223" s="12" t="n">
        <f aca="false">V223/100</f>
        <v>1.28709180402269</v>
      </c>
      <c r="X223" s="13" t="n">
        <v>0.032491507901344</v>
      </c>
      <c r="Y223" s="13" t="n">
        <v>2.9514485</v>
      </c>
      <c r="Z223" s="13" t="n">
        <v>28.889109952381</v>
      </c>
      <c r="AA223" s="13" t="n">
        <v>40.2343797965293</v>
      </c>
      <c r="AB223" s="13" t="n">
        <v>1.39947200000006</v>
      </c>
      <c r="AC223" s="14" t="n">
        <v>0.374858499999959</v>
      </c>
      <c r="AD223" s="14" t="n">
        <v>43.75850475</v>
      </c>
      <c r="AE223" s="14" t="n">
        <v>0.19992400000001</v>
      </c>
      <c r="AF223" s="14" t="n">
        <v>88.4866444000002</v>
      </c>
      <c r="AG223" s="14" t="n">
        <v>0.0999620000002324</v>
      </c>
      <c r="AH223" s="14" t="n">
        <v>140.547019</v>
      </c>
      <c r="AI223" s="14" t="n">
        <v>139.271787406567</v>
      </c>
      <c r="AJ223" s="15" t="n">
        <f aca="false">AI223/100</f>
        <v>1.39271787406567</v>
      </c>
      <c r="AK223" s="1" t="n">
        <v>101</v>
      </c>
      <c r="AL223" s="1" t="n">
        <v>73</v>
      </c>
      <c r="AM223" s="0" t="n">
        <v>47</v>
      </c>
      <c r="AN223" s="0" t="n">
        <v>136</v>
      </c>
      <c r="AO223" s="0" t="n">
        <v>1</v>
      </c>
    </row>
    <row r="224" customFormat="false" ht="15" hidden="false" customHeight="false" outlineLevel="0" collapsed="false">
      <c r="A224" s="7" t="s">
        <v>304</v>
      </c>
      <c r="B224" s="1" t="s">
        <v>41</v>
      </c>
      <c r="C224" s="8" t="n">
        <v>45006</v>
      </c>
      <c r="D224" s="1" t="s">
        <v>349</v>
      </c>
      <c r="E224" s="1" t="s">
        <v>350</v>
      </c>
      <c r="F224" s="1" t="s">
        <v>77</v>
      </c>
      <c r="G224" s="1" t="s">
        <v>96</v>
      </c>
      <c r="H224" s="1" t="s">
        <v>365</v>
      </c>
      <c r="I224" s="1" t="n">
        <v>1</v>
      </c>
      <c r="J224" s="1" t="str">
        <f aca="false">A224&amp;" "&amp;B224&amp;" "&amp;TEXT(C224,"mm/dd/yyyy")&amp;" "&amp;G224</f>
        <v>Ulrik L (SMA) 03/21/2023 C19</v>
      </c>
      <c r="K224" s="10" t="n">
        <v>0.00332848356081358</v>
      </c>
      <c r="L224" s="10" t="n">
        <v>3.70313425</v>
      </c>
      <c r="M224" s="10" t="n">
        <v>15.760745</v>
      </c>
      <c r="N224" s="10" t="n">
        <v>11.5409376163282</v>
      </c>
      <c r="O224" s="10" t="n">
        <v>18.4930519999999</v>
      </c>
      <c r="P224" s="11" t="n">
        <v>6.94738924999999</v>
      </c>
      <c r="Q224" s="11" t="n">
        <v>23.891024</v>
      </c>
      <c r="R224" s="11" t="n">
        <v>3.09883500000001</v>
      </c>
      <c r="S224" s="11" t="n">
        <v>25.6903480000001</v>
      </c>
      <c r="T224" s="11" t="n">
        <v>3.09883500000001</v>
      </c>
      <c r="U224" s="11" t="n">
        <v>25.6903480000001</v>
      </c>
      <c r="V224" s="11" t="n">
        <v>73.2258380953959</v>
      </c>
      <c r="W224" s="12" t="n">
        <f aca="false">V224/100</f>
        <v>0.732258380953959</v>
      </c>
      <c r="X224" s="13" t="n">
        <v>0.0103382070595185</v>
      </c>
      <c r="Y224" s="13" t="n">
        <v>3.586609</v>
      </c>
      <c r="Z224" s="13" t="n">
        <v>63.3261285</v>
      </c>
      <c r="AA224" s="13" t="n">
        <v>102.8956915408</v>
      </c>
      <c r="AB224" s="13" t="n">
        <v>5.09807799999999</v>
      </c>
      <c r="AC224" s="14" t="n">
        <v>0.399849000000359</v>
      </c>
      <c r="AD224" s="14" t="n">
        <v>118.355385</v>
      </c>
      <c r="AE224" s="14" t="n">
        <v>0.21991739999994</v>
      </c>
      <c r="AF224" s="14" t="n">
        <v>237.5604489</v>
      </c>
      <c r="AG224" s="14" t="n">
        <v>0.199924999999894</v>
      </c>
      <c r="AH224" s="14" t="n">
        <v>250.805456</v>
      </c>
      <c r="AI224" s="14" t="n">
        <v>162.485365800942</v>
      </c>
      <c r="AJ224" s="15" t="n">
        <f aca="false">AI224/100</f>
        <v>1.62485365800942</v>
      </c>
      <c r="AK224" s="1" t="n">
        <v>101</v>
      </c>
      <c r="AL224" s="1" t="n">
        <v>73</v>
      </c>
      <c r="AM224" s="0" t="n">
        <v>170</v>
      </c>
      <c r="AN224" s="0" t="n">
        <v>190</v>
      </c>
      <c r="AO224" s="0" t="n">
        <v>1</v>
      </c>
    </row>
    <row r="225" customFormat="false" ht="15" hidden="false" customHeight="false" outlineLevel="0" collapsed="false">
      <c r="A225" s="7" t="s">
        <v>304</v>
      </c>
      <c r="B225" s="1" t="s">
        <v>41</v>
      </c>
      <c r="C225" s="8" t="n">
        <v>45006</v>
      </c>
      <c r="D225" s="1" t="s">
        <v>349</v>
      </c>
      <c r="E225" s="1" t="s">
        <v>350</v>
      </c>
      <c r="F225" s="1" t="s">
        <v>79</v>
      </c>
      <c r="G225" s="1" t="s">
        <v>99</v>
      </c>
      <c r="H225" s="1" t="s">
        <v>366</v>
      </c>
      <c r="I225" s="1" t="n">
        <v>1</v>
      </c>
      <c r="J225" s="1" t="str">
        <f aca="false">A225&amp;" "&amp;B225&amp;" "&amp;TEXT(C225,"mm/dd/yyyy")&amp;" "&amp;G225</f>
        <v>Ulrik L (SMA) 03/21/2023 C20</v>
      </c>
      <c r="K225" s="10" t="n">
        <v>0.000832120890203394</v>
      </c>
      <c r="L225" s="10" t="n">
        <v>3.012286</v>
      </c>
      <c r="M225" s="10" t="s">
        <v>50</v>
      </c>
      <c r="N225" s="10" t="s">
        <v>50</v>
      </c>
      <c r="O225" s="10" t="s">
        <v>50</v>
      </c>
      <c r="P225" s="11" t="s">
        <v>50</v>
      </c>
      <c r="Q225" s="11" t="s">
        <v>50</v>
      </c>
      <c r="R225" s="11" t="s">
        <v>50</v>
      </c>
      <c r="S225" s="11" t="s">
        <v>50</v>
      </c>
      <c r="T225" s="11" t="s">
        <v>50</v>
      </c>
      <c r="U225" s="11" t="s">
        <v>50</v>
      </c>
      <c r="V225" s="11" t="s">
        <v>50</v>
      </c>
      <c r="W225" s="11" t="s">
        <v>50</v>
      </c>
      <c r="X225" s="13" t="n">
        <v>0</v>
      </c>
      <c r="Y225" s="13" t="s">
        <v>50</v>
      </c>
      <c r="Z225" s="13" t="s">
        <v>50</v>
      </c>
      <c r="AA225" s="13" t="s">
        <v>50</v>
      </c>
      <c r="AB225" s="13" t="s">
        <v>50</v>
      </c>
      <c r="AC225" s="14" t="s">
        <v>50</v>
      </c>
      <c r="AD225" s="14" t="s">
        <v>50</v>
      </c>
      <c r="AE225" s="14" t="s">
        <v>50</v>
      </c>
      <c r="AF225" s="14" t="s">
        <v>50</v>
      </c>
      <c r="AG225" s="14" t="s">
        <v>50</v>
      </c>
      <c r="AH225" s="14" t="s">
        <v>50</v>
      </c>
      <c r="AI225" s="14" t="s">
        <v>50</v>
      </c>
      <c r="AJ225" s="14" t="s">
        <v>50</v>
      </c>
      <c r="AK225" s="1" t="n">
        <v>101</v>
      </c>
      <c r="AL225" s="1" t="n">
        <v>73</v>
      </c>
      <c r="AM225" s="0" t="n">
        <v>182</v>
      </c>
      <c r="AN225" s="0" t="n">
        <v>189</v>
      </c>
      <c r="AO225" s="0" t="n">
        <v>1</v>
      </c>
    </row>
    <row r="226" customFormat="false" ht="15" hidden="false" customHeight="false" outlineLevel="0" collapsed="false">
      <c r="A226" s="7" t="s">
        <v>304</v>
      </c>
      <c r="B226" s="1" t="s">
        <v>41</v>
      </c>
      <c r="C226" s="8" t="n">
        <v>45006</v>
      </c>
      <c r="D226" s="1" t="s">
        <v>349</v>
      </c>
      <c r="E226" s="1" t="s">
        <v>350</v>
      </c>
      <c r="F226" s="1" t="s">
        <v>84</v>
      </c>
      <c r="G226" s="1" t="s">
        <v>102</v>
      </c>
      <c r="H226" s="1" t="s">
        <v>367</v>
      </c>
      <c r="I226" s="1" t="n">
        <v>1</v>
      </c>
      <c r="J226" s="1" t="str">
        <f aca="false">A226&amp;" "&amp;B226&amp;" "&amp;TEXT(C226,"mm/dd/yyyy")&amp;" "&amp;G226</f>
        <v>Ulrik L (SMA) 03/21/2023 C21</v>
      </c>
      <c r="K226" s="10" t="n">
        <v>0</v>
      </c>
      <c r="L226" s="10" t="s">
        <v>50</v>
      </c>
      <c r="M226" s="10" t="s">
        <v>50</v>
      </c>
      <c r="N226" s="10" t="s">
        <v>50</v>
      </c>
      <c r="O226" s="10" t="s">
        <v>50</v>
      </c>
      <c r="P226" s="11" t="s">
        <v>50</v>
      </c>
      <c r="Q226" s="11" t="s">
        <v>50</v>
      </c>
      <c r="R226" s="11" t="s">
        <v>50</v>
      </c>
      <c r="S226" s="11" t="s">
        <v>50</v>
      </c>
      <c r="T226" s="11" t="s">
        <v>50</v>
      </c>
      <c r="U226" s="11" t="s">
        <v>50</v>
      </c>
      <c r="V226" s="11" t="s">
        <v>50</v>
      </c>
      <c r="W226" s="11" t="s">
        <v>50</v>
      </c>
      <c r="X226" s="13" t="n">
        <v>0.0664599025254763</v>
      </c>
      <c r="Y226" s="13" t="n">
        <v>3.62494313333333</v>
      </c>
      <c r="Z226" s="13" t="n">
        <v>6.386229</v>
      </c>
      <c r="AA226" s="13" t="n">
        <v>24.8159813631753</v>
      </c>
      <c r="AB226" s="13" t="n">
        <v>0.249905999999783</v>
      </c>
      <c r="AC226" s="14" t="n">
        <v>0.0999629999997751</v>
      </c>
      <c r="AD226" s="14" t="n">
        <v>0.599774000000025</v>
      </c>
      <c r="AE226" s="14" t="n">
        <v>0.099962000000005</v>
      </c>
      <c r="AF226" s="14" t="n">
        <v>5.16805180000017</v>
      </c>
      <c r="AG226" s="14" t="n">
        <v>0.0999619999997776</v>
      </c>
      <c r="AH226" s="14" t="n">
        <v>152.442535</v>
      </c>
      <c r="AI226" s="14" t="n">
        <v>388.585836229414</v>
      </c>
      <c r="AJ226" s="15" t="n">
        <f aca="false">AI226/100</f>
        <v>3.88585836229414</v>
      </c>
      <c r="AK226" s="1" t="n">
        <v>101</v>
      </c>
      <c r="AL226" s="1" t="n">
        <v>73</v>
      </c>
      <c r="AM226" s="0" t="n">
        <v>236</v>
      </c>
      <c r="AN226" s="0" t="n">
        <v>190</v>
      </c>
      <c r="AO226" s="0" t="n">
        <v>1</v>
      </c>
    </row>
    <row r="227" customFormat="false" ht="15" hidden="false" customHeight="false" outlineLevel="0" collapsed="false">
      <c r="A227" s="7" t="s">
        <v>304</v>
      </c>
      <c r="B227" s="1" t="s">
        <v>41</v>
      </c>
      <c r="C227" s="8" t="n">
        <v>45006</v>
      </c>
      <c r="D227" s="1" t="s">
        <v>349</v>
      </c>
      <c r="E227" s="1" t="s">
        <v>350</v>
      </c>
      <c r="F227" s="1" t="s">
        <v>87</v>
      </c>
      <c r="G227" s="1" t="s">
        <v>66</v>
      </c>
      <c r="H227" s="1" t="s">
        <v>314</v>
      </c>
      <c r="I227" s="1" t="n">
        <v>3</v>
      </c>
      <c r="J227" s="1" t="str">
        <f aca="false">A227&amp;" "&amp;B227&amp;" "&amp;TEXT(C227,"mm/dd/yyyy")&amp;" "&amp;G227</f>
        <v>Ulrik L (SMA) 03/21/2023 C22</v>
      </c>
      <c r="K227" s="10" t="n">
        <v>0.00832120890203394</v>
      </c>
      <c r="L227" s="10" t="n">
        <v>3.2498958</v>
      </c>
      <c r="M227" s="10" t="n">
        <v>106.826528333333</v>
      </c>
      <c r="N227" s="10" t="n">
        <v>143.242183620338</v>
      </c>
      <c r="O227" s="10" t="n">
        <v>16.593766</v>
      </c>
      <c r="P227" s="11" t="n">
        <v>0.374859249999988</v>
      </c>
      <c r="Q227" s="11" t="n">
        <v>181.90665125</v>
      </c>
      <c r="R227" s="11" t="n">
        <v>0.239909799999982</v>
      </c>
      <c r="S227" s="11" t="n">
        <v>345.2102924</v>
      </c>
      <c r="T227" s="11" t="n">
        <v>0.199925</v>
      </c>
      <c r="U227" s="11" t="n">
        <v>373.359716</v>
      </c>
      <c r="V227" s="11" t="n">
        <v>134.088588157967</v>
      </c>
      <c r="W227" s="12" t="n">
        <f aca="false">V227/100</f>
        <v>1.34088588157967</v>
      </c>
      <c r="X227" s="13" t="n">
        <v>0</v>
      </c>
      <c r="Y227" s="13" t="s">
        <v>50</v>
      </c>
      <c r="Z227" s="13" t="s">
        <v>50</v>
      </c>
      <c r="AA227" s="13" t="s">
        <v>50</v>
      </c>
      <c r="AB227" s="13" t="s">
        <v>50</v>
      </c>
      <c r="AC227" s="14" t="s">
        <v>50</v>
      </c>
      <c r="AD227" s="14" t="s">
        <v>50</v>
      </c>
      <c r="AE227" s="14" t="s">
        <v>50</v>
      </c>
      <c r="AF227" s="14" t="s">
        <v>50</v>
      </c>
      <c r="AG227" s="14" t="s">
        <v>50</v>
      </c>
      <c r="AH227" s="14" t="s">
        <v>50</v>
      </c>
      <c r="AI227" s="14" t="s">
        <v>50</v>
      </c>
      <c r="AJ227" s="14" t="s">
        <v>50</v>
      </c>
      <c r="AK227" s="1" t="n">
        <v>101</v>
      </c>
      <c r="AL227" s="1" t="n">
        <v>73</v>
      </c>
      <c r="AM227" s="0" t="n">
        <v>197</v>
      </c>
      <c r="AN227" s="0" t="n">
        <v>129</v>
      </c>
      <c r="AO227" s="0" t="n">
        <v>1</v>
      </c>
    </row>
    <row r="228" customFormat="false" ht="15" hidden="false" customHeight="false" outlineLevel="0" collapsed="false">
      <c r="A228" s="7" t="s">
        <v>304</v>
      </c>
      <c r="B228" s="1" t="s">
        <v>41</v>
      </c>
      <c r="C228" s="8" t="n">
        <v>45006</v>
      </c>
      <c r="D228" s="1" t="s">
        <v>349</v>
      </c>
      <c r="E228" s="1" t="s">
        <v>350</v>
      </c>
      <c r="F228" s="1" t="s">
        <v>92</v>
      </c>
      <c r="G228" s="1" t="s">
        <v>107</v>
      </c>
      <c r="H228" s="1" t="s">
        <v>320</v>
      </c>
      <c r="I228" s="1" t="n">
        <v>4</v>
      </c>
      <c r="J228" s="1" t="str">
        <f aca="false">A228&amp;" "&amp;B228&amp;" "&amp;TEXT(C228,"mm/dd/yyyy")&amp;" "&amp;G228</f>
        <v>Ulrik L (SMA) 03/21/2023 C23</v>
      </c>
      <c r="K228" s="10" t="n">
        <v>0.00416060445101697</v>
      </c>
      <c r="L228" s="10" t="n">
        <v>3.338892</v>
      </c>
      <c r="M228" s="10" t="n">
        <v>272.47262275</v>
      </c>
      <c r="N228" s="10" t="n">
        <v>345.65997730299</v>
      </c>
      <c r="O228" s="10" t="n">
        <v>182.231529</v>
      </c>
      <c r="P228" s="11" t="n">
        <v>2.44907949999993</v>
      </c>
      <c r="Q228" s="11" t="n">
        <v>542.496166</v>
      </c>
      <c r="R228" s="11" t="n">
        <v>0.199924999999894</v>
      </c>
      <c r="S228" s="11" t="n">
        <v>725.227508</v>
      </c>
      <c r="T228" s="11" t="n">
        <v>0.199924999999894</v>
      </c>
      <c r="U228" s="11" t="n">
        <v>725.227508</v>
      </c>
      <c r="V228" s="11" t="n">
        <v>126.860443377514</v>
      </c>
      <c r="W228" s="12" t="n">
        <f aca="false">V228/100</f>
        <v>1.26860443377514</v>
      </c>
      <c r="X228" s="13" t="n">
        <v>0.00147688672278836</v>
      </c>
      <c r="Y228" s="13" t="n">
        <v>3.439712</v>
      </c>
      <c r="Z228" s="13" t="s">
        <v>50</v>
      </c>
      <c r="AA228" s="13" t="s">
        <v>50</v>
      </c>
      <c r="AB228" s="13" t="s">
        <v>50</v>
      </c>
      <c r="AC228" s="14" t="s">
        <v>50</v>
      </c>
      <c r="AD228" s="14" t="s">
        <v>50</v>
      </c>
      <c r="AE228" s="14" t="s">
        <v>50</v>
      </c>
      <c r="AF228" s="14" t="s">
        <v>50</v>
      </c>
      <c r="AG228" s="14" t="s">
        <v>50</v>
      </c>
      <c r="AH228" s="14" t="s">
        <v>50</v>
      </c>
      <c r="AI228" s="14" t="s">
        <v>50</v>
      </c>
      <c r="AJ228" s="14" t="s">
        <v>50</v>
      </c>
      <c r="AK228" s="1" t="n">
        <v>101</v>
      </c>
      <c r="AL228" s="1" t="n">
        <v>73</v>
      </c>
      <c r="AM228" s="0" t="n">
        <v>238</v>
      </c>
      <c r="AN228" s="0" t="n">
        <v>163</v>
      </c>
      <c r="AO228" s="0" t="n">
        <v>1</v>
      </c>
    </row>
    <row r="229" customFormat="false" ht="15" hidden="false" customHeight="false" outlineLevel="0" collapsed="false">
      <c r="A229" s="7" t="s">
        <v>304</v>
      </c>
      <c r="B229" s="1" t="s">
        <v>41</v>
      </c>
      <c r="C229" s="8" t="n">
        <v>45006</v>
      </c>
      <c r="D229" s="1" t="s">
        <v>349</v>
      </c>
      <c r="E229" s="1" t="s">
        <v>350</v>
      </c>
      <c r="F229" s="1" t="s">
        <v>368</v>
      </c>
      <c r="G229" s="1" t="s">
        <v>110</v>
      </c>
      <c r="H229" s="1" t="s">
        <v>369</v>
      </c>
      <c r="I229" s="1" t="n">
        <v>1</v>
      </c>
      <c r="J229" s="1" t="str">
        <f aca="false">A229&amp;" "&amp;B229&amp;" "&amp;TEXT(C229,"mm/dd/yyyy")&amp;" "&amp;G229</f>
        <v>Ulrik L (SMA) 03/21/2023 C24</v>
      </c>
      <c r="K229" s="10" t="n">
        <v>0.00499272534122037</v>
      </c>
      <c r="L229" s="10" t="n">
        <v>3.181099</v>
      </c>
      <c r="M229" s="10" t="n">
        <v>57.098546</v>
      </c>
      <c r="N229" s="10" t="n">
        <v>126.28137639775</v>
      </c>
      <c r="O229" s="10" t="n">
        <v>0.299887000000012</v>
      </c>
      <c r="P229" s="11" t="n">
        <v>0.174934500000006</v>
      </c>
      <c r="Q229" s="11" t="n">
        <v>72.17288175</v>
      </c>
      <c r="R229" s="11" t="n">
        <v>0.0999630000000025</v>
      </c>
      <c r="S229" s="11" t="n">
        <v>282.993669</v>
      </c>
      <c r="T229" s="11" t="n">
        <v>0.0999630000000025</v>
      </c>
      <c r="U229" s="11" t="n">
        <v>282.993669</v>
      </c>
      <c r="V229" s="11" t="n">
        <v>221.163909143588</v>
      </c>
      <c r="W229" s="12" t="n">
        <f aca="false">V229/100</f>
        <v>2.21163909143588</v>
      </c>
      <c r="X229" s="13" t="n">
        <v>0.0251070742874022</v>
      </c>
      <c r="Y229" s="13" t="n">
        <v>3.12544770588235</v>
      </c>
      <c r="Z229" s="13" t="n">
        <v>31.019556875</v>
      </c>
      <c r="AA229" s="13" t="n">
        <v>46.9578768945324</v>
      </c>
      <c r="AB229" s="13" t="n">
        <v>5.29800350000005</v>
      </c>
      <c r="AC229" s="14" t="n">
        <v>0.299887500000068</v>
      </c>
      <c r="AD229" s="14" t="n">
        <v>55.778973</v>
      </c>
      <c r="AE229" s="14" t="n">
        <v>0.109958300000199</v>
      </c>
      <c r="AF229" s="14" t="n">
        <v>97.2933238999999</v>
      </c>
      <c r="AG229" s="14" t="n">
        <v>0.0999619999997776</v>
      </c>
      <c r="AH229" s="14" t="n">
        <v>151.842761</v>
      </c>
      <c r="AI229" s="14" t="n">
        <v>151.381520644409</v>
      </c>
      <c r="AJ229" s="15" t="n">
        <f aca="false">AI229/100</f>
        <v>1.51381520644409</v>
      </c>
      <c r="AK229" s="1" t="n">
        <v>101</v>
      </c>
      <c r="AL229" s="1" t="n">
        <v>73</v>
      </c>
      <c r="AM229" s="0" t="n">
        <v>231</v>
      </c>
      <c r="AN229" s="0" t="n">
        <v>187</v>
      </c>
      <c r="AO229" s="0" t="n">
        <v>1</v>
      </c>
    </row>
    <row r="230" customFormat="false" ht="15.75" hidden="false" customHeight="false" outlineLevel="0" collapsed="false">
      <c r="A230" s="17" t="s">
        <v>304</v>
      </c>
      <c r="B230" s="18" t="s">
        <v>41</v>
      </c>
      <c r="C230" s="19" t="n">
        <v>45006</v>
      </c>
      <c r="D230" s="18" t="s">
        <v>349</v>
      </c>
      <c r="E230" s="1" t="s">
        <v>350</v>
      </c>
      <c r="F230" s="18" t="s">
        <v>98</v>
      </c>
      <c r="G230" s="18" t="s">
        <v>113</v>
      </c>
      <c r="H230" s="18" t="s">
        <v>370</v>
      </c>
      <c r="I230" s="18" t="n">
        <v>1</v>
      </c>
      <c r="J230" s="18" t="str">
        <f aca="false">A230&amp;" "&amp;B230&amp;" "&amp;TEXT(C230,"mm/dd/yyyy")&amp;" "&amp;G230</f>
        <v>Ulrik L (SMA) 03/21/2023 C25</v>
      </c>
      <c r="K230" s="21" t="n">
        <v>0.031620593827729</v>
      </c>
      <c r="L230" s="21" t="n">
        <v>3.24741389473684</v>
      </c>
      <c r="M230" s="21" t="n">
        <v>30.8964992432432</v>
      </c>
      <c r="N230" s="21" t="n">
        <v>53.7043420231931</v>
      </c>
      <c r="O230" s="21" t="n">
        <v>1.99924899999996</v>
      </c>
      <c r="P230" s="22" t="n">
        <v>0.199925000000118</v>
      </c>
      <c r="Q230" s="22" t="n">
        <v>37.835784</v>
      </c>
      <c r="R230" s="22" t="n">
        <v>0.199924999999894</v>
      </c>
      <c r="S230" s="22" t="n">
        <v>129.171466</v>
      </c>
      <c r="T230" s="22" t="n">
        <v>0.099962000000005</v>
      </c>
      <c r="U230" s="22" t="n">
        <v>191.128187</v>
      </c>
      <c r="V230" s="22" t="n">
        <v>173.820152245687</v>
      </c>
      <c r="W230" s="23" t="n">
        <f aca="false">V230/100</f>
        <v>1.73820152245687</v>
      </c>
      <c r="X230" s="24" t="n">
        <v>0.00147688672278836</v>
      </c>
      <c r="Y230" s="24" t="n">
        <v>3.107777</v>
      </c>
      <c r="Z230" s="24" t="s">
        <v>50</v>
      </c>
      <c r="AA230" s="24" t="s">
        <v>50</v>
      </c>
      <c r="AB230" s="24" t="s">
        <v>50</v>
      </c>
      <c r="AC230" s="25" t="s">
        <v>50</v>
      </c>
      <c r="AD230" s="25" t="s">
        <v>50</v>
      </c>
      <c r="AE230" s="25" t="s">
        <v>50</v>
      </c>
      <c r="AF230" s="25" t="s">
        <v>50</v>
      </c>
      <c r="AG230" s="25" t="s">
        <v>50</v>
      </c>
      <c r="AH230" s="25" t="s">
        <v>50</v>
      </c>
      <c r="AI230" s="25" t="s">
        <v>50</v>
      </c>
      <c r="AJ230" s="25" t="s">
        <v>50</v>
      </c>
      <c r="AK230" s="18" t="n">
        <v>101</v>
      </c>
      <c r="AL230" s="18" t="n">
        <v>73</v>
      </c>
      <c r="AM230" s="27" t="n">
        <v>198</v>
      </c>
      <c r="AN230" s="27" t="n">
        <v>195</v>
      </c>
      <c r="AO230" s="27" t="n">
        <v>1</v>
      </c>
    </row>
    <row r="231" customFormat="false" ht="15" hidden="false" customHeight="false" outlineLevel="0" collapsed="false">
      <c r="A231" s="28" t="s">
        <v>304</v>
      </c>
      <c r="B231" s="29" t="s">
        <v>41</v>
      </c>
      <c r="C231" s="30" t="n">
        <v>45013</v>
      </c>
      <c r="D231" s="29" t="s">
        <v>371</v>
      </c>
      <c r="E231" s="29" t="s">
        <v>372</v>
      </c>
      <c r="F231" s="29" t="s">
        <v>44</v>
      </c>
      <c r="G231" s="29" t="s">
        <v>45</v>
      </c>
      <c r="H231" s="1" t="s">
        <v>373</v>
      </c>
      <c r="I231" s="1" t="n">
        <v>1</v>
      </c>
      <c r="J231" s="1" t="str">
        <f aca="false">A231&amp;" "&amp;B231&amp;" "&amp;TEXT(C231,"mm/dd/yyyy")&amp;" "&amp;G231</f>
        <v>Ulrik L (SMA) 03/28/2023 C1</v>
      </c>
      <c r="K231" s="32" t="n">
        <v>0.0241255206715797</v>
      </c>
      <c r="L231" s="32" t="n">
        <v>3.22579713793103</v>
      </c>
      <c r="M231" s="32" t="n">
        <v>15.4013335714286</v>
      </c>
      <c r="N231" s="32" t="n">
        <v>33.2205512325998</v>
      </c>
      <c r="O231" s="32" t="n">
        <v>0.899660999999981</v>
      </c>
      <c r="P231" s="11" t="n">
        <v>0.199925000000007</v>
      </c>
      <c r="Q231" s="11" t="n">
        <v>8.29687050000001</v>
      </c>
      <c r="R231" s="11" t="n">
        <v>0.099962000000005</v>
      </c>
      <c r="S231" s="11" t="n">
        <v>57.7182289000003</v>
      </c>
      <c r="T231" s="11" t="n">
        <v>0.0999619999989818</v>
      </c>
      <c r="U231" s="11" t="n">
        <v>144.945328</v>
      </c>
      <c r="V231" s="11" t="n">
        <v>215.699186557638</v>
      </c>
      <c r="W231" s="12" t="n">
        <f aca="false">V231/100</f>
        <v>2.15699186557638</v>
      </c>
      <c r="X231" s="33" t="n">
        <v>0.0600240096038415</v>
      </c>
      <c r="Y231" s="33" t="n">
        <v>3.2855942</v>
      </c>
      <c r="Z231" s="33" t="n">
        <v>15.5464150454546</v>
      </c>
      <c r="AA231" s="33" t="n">
        <v>20.9681930767731</v>
      </c>
      <c r="AB231" s="33" t="n">
        <v>8.246893</v>
      </c>
      <c r="AC231" s="14" t="n">
        <v>0.499811499999964</v>
      </c>
      <c r="AD231" s="14" t="n">
        <v>20.4422975</v>
      </c>
      <c r="AE231" s="14" t="n">
        <v>0.199925000000098</v>
      </c>
      <c r="AF231" s="14" t="n">
        <v>44.5432164</v>
      </c>
      <c r="AG231" s="14" t="n">
        <v>0.0999619999997776</v>
      </c>
      <c r="AH231" s="14" t="n">
        <v>98.962712</v>
      </c>
      <c r="AI231" s="14" t="n">
        <v>134.874779912066</v>
      </c>
      <c r="AJ231" s="15" t="n">
        <f aca="false">AI231/100</f>
        <v>1.34874779912066</v>
      </c>
      <c r="AK231" s="1" t="n">
        <v>100</v>
      </c>
      <c r="AL231" s="1" t="n">
        <v>59</v>
      </c>
      <c r="AM231" s="34" t="n">
        <v>61</v>
      </c>
      <c r="AN231" s="34" t="n">
        <v>22</v>
      </c>
      <c r="AO231" s="34" t="n">
        <v>1</v>
      </c>
    </row>
    <row r="232" customFormat="false" ht="15" hidden="false" customHeight="false" outlineLevel="0" collapsed="false">
      <c r="A232" s="7" t="s">
        <v>304</v>
      </c>
      <c r="B232" s="1" t="s">
        <v>41</v>
      </c>
      <c r="C232" s="8" t="n">
        <v>45013</v>
      </c>
      <c r="D232" s="1" t="s">
        <v>371</v>
      </c>
      <c r="E232" s="1" t="s">
        <v>372</v>
      </c>
      <c r="F232" s="1" t="s">
        <v>47</v>
      </c>
      <c r="G232" s="1" t="s">
        <v>48</v>
      </c>
      <c r="H232" s="1" t="s">
        <v>352</v>
      </c>
      <c r="I232" s="1" t="n">
        <v>2</v>
      </c>
      <c r="J232" s="1" t="str">
        <f aca="false">A232&amp;" "&amp;B232&amp;" "&amp;TEXT(C232,"mm/dd/yyyy")&amp;" "&amp;G232</f>
        <v>Ulrik L (SMA) 03/28/2023 C2</v>
      </c>
      <c r="K232" s="10" t="n">
        <v>0.0166382901183308</v>
      </c>
      <c r="L232" s="10" t="n">
        <v>2.94484575</v>
      </c>
      <c r="M232" s="10" t="n">
        <v>58.583166</v>
      </c>
      <c r="N232" s="10" t="n">
        <v>83.6601765323039</v>
      </c>
      <c r="O232" s="10" t="n">
        <v>21.991705</v>
      </c>
      <c r="P232" s="11" t="n">
        <v>0.224915500000009</v>
      </c>
      <c r="Q232" s="11" t="n">
        <v>85.79264</v>
      </c>
      <c r="R232" s="11" t="n">
        <v>0.199924000000001</v>
      </c>
      <c r="S232" s="11" t="n">
        <v>211.740133</v>
      </c>
      <c r="T232" s="11" t="n">
        <v>0.199923999998987</v>
      </c>
      <c r="U232" s="11" t="n">
        <v>261.101515</v>
      </c>
      <c r="V232" s="11" t="n">
        <v>142.805830146332</v>
      </c>
      <c r="W232" s="12" t="n">
        <f aca="false">V232/100</f>
        <v>1.42805830146332</v>
      </c>
      <c r="X232" s="13" t="n">
        <v>0.00933706816059757</v>
      </c>
      <c r="Y232" s="13" t="n">
        <v>2.81614114285714</v>
      </c>
      <c r="Z232" s="13" t="n">
        <v>66.4749531666667</v>
      </c>
      <c r="AA232" s="13" t="n">
        <v>55.6917076649974</v>
      </c>
      <c r="AB232" s="13" t="n">
        <v>54.5794350000001</v>
      </c>
      <c r="AC232" s="14" t="n">
        <v>24.8906219999999</v>
      </c>
      <c r="AD232" s="14" t="n">
        <v>99.8623729999999</v>
      </c>
      <c r="AE232" s="14" t="n">
        <v>11.0358420000001</v>
      </c>
      <c r="AF232" s="14" t="n">
        <v>149.8835261</v>
      </c>
      <c r="AG232" s="14" t="n">
        <v>9.49642200000017</v>
      </c>
      <c r="AH232" s="14" t="n">
        <v>155.441432</v>
      </c>
      <c r="AI232" s="14" t="n">
        <v>83.7784834919199</v>
      </c>
      <c r="AJ232" s="15" t="n">
        <f aca="false">AI232/100</f>
        <v>0.837784834919199</v>
      </c>
      <c r="AK232" s="1" t="n">
        <v>100</v>
      </c>
      <c r="AL232" s="1" t="n">
        <v>59</v>
      </c>
      <c r="AM232" s="0" t="n">
        <v>60</v>
      </c>
      <c r="AN232" s="0" t="n">
        <v>47</v>
      </c>
      <c r="AO232" s="0" t="n">
        <v>1</v>
      </c>
    </row>
    <row r="233" customFormat="false" ht="15" hidden="false" customHeight="false" outlineLevel="0" collapsed="false">
      <c r="A233" s="7" t="s">
        <v>304</v>
      </c>
      <c r="B233" s="1" t="s">
        <v>41</v>
      </c>
      <c r="C233" s="8" t="n">
        <v>45013</v>
      </c>
      <c r="D233" s="1" t="s">
        <v>371</v>
      </c>
      <c r="E233" s="1" t="s">
        <v>372</v>
      </c>
      <c r="F233" s="1" t="s">
        <v>271</v>
      </c>
      <c r="G233" s="1" t="s">
        <v>52</v>
      </c>
      <c r="H233" s="1" t="s">
        <v>374</v>
      </c>
      <c r="I233" s="1" t="n">
        <v>1</v>
      </c>
      <c r="J233" s="1" t="str">
        <f aca="false">A233&amp;" "&amp;B233&amp;" "&amp;TEXT(C233,"mm/dd/yyyy")&amp;" "&amp;G233</f>
        <v>Ulrik L (SMA) 03/28/2023 C3</v>
      </c>
      <c r="K233" s="10" t="n">
        <v>0.0490829558490759</v>
      </c>
      <c r="L233" s="10" t="n">
        <v>3.71753833898305</v>
      </c>
      <c r="M233" s="10" t="n">
        <v>16.2025092068966</v>
      </c>
      <c r="N233" s="10" t="n">
        <v>51.2879307072625</v>
      </c>
      <c r="O233" s="10" t="n">
        <v>0.199924499999497</v>
      </c>
      <c r="P233" s="11" t="n">
        <v>0.099962000000005</v>
      </c>
      <c r="Q233" s="11" t="n">
        <v>0.399848999998994</v>
      </c>
      <c r="R233" s="11" t="n">
        <v>0.099962000000005</v>
      </c>
      <c r="S233" s="11" t="n">
        <v>50.6009138</v>
      </c>
      <c r="T233" s="11" t="n">
        <v>0.0999619999989818</v>
      </c>
      <c r="U233" s="11" t="n">
        <v>325.977043</v>
      </c>
      <c r="V233" s="11" t="n">
        <v>316.543135710313</v>
      </c>
      <c r="W233" s="12" t="n">
        <f aca="false">V233/100</f>
        <v>3.16543135710313</v>
      </c>
      <c r="X233" s="13" t="n">
        <v>0.0213418700813659</v>
      </c>
      <c r="Y233" s="13" t="n">
        <v>2.98680125</v>
      </c>
      <c r="Z233" s="13" t="n">
        <v>43.4036460666667</v>
      </c>
      <c r="AA233" s="13" t="n">
        <v>61.8875069755951</v>
      </c>
      <c r="AB233" s="13" t="n">
        <v>6.29762699999992</v>
      </c>
      <c r="AC233" s="14" t="n">
        <v>0.474820749999935</v>
      </c>
      <c r="AD233" s="14" t="n">
        <v>55.7290022499999</v>
      </c>
      <c r="AE233" s="14" t="n">
        <v>0.199924999999894</v>
      </c>
      <c r="AF233" s="14" t="n">
        <v>162.738683</v>
      </c>
      <c r="AG233" s="14" t="n">
        <v>0.0999619999997776</v>
      </c>
      <c r="AH233" s="14" t="n">
        <v>181.231714</v>
      </c>
      <c r="AI233" s="14" t="n">
        <v>142.585963585957</v>
      </c>
      <c r="AJ233" s="15" t="n">
        <f aca="false">AI233/100</f>
        <v>1.42585963585957</v>
      </c>
      <c r="AK233" s="1" t="n">
        <v>100</v>
      </c>
      <c r="AL233" s="1" t="n">
        <v>59</v>
      </c>
      <c r="AM233" s="0" t="n">
        <v>43</v>
      </c>
      <c r="AN233" s="0" t="n">
        <v>154</v>
      </c>
      <c r="AO233" s="0" t="n">
        <v>1</v>
      </c>
    </row>
    <row r="234" customFormat="false" ht="15" hidden="false" customHeight="false" outlineLevel="0" collapsed="false">
      <c r="A234" s="7" t="s">
        <v>304</v>
      </c>
      <c r="B234" s="1" t="s">
        <v>41</v>
      </c>
      <c r="C234" s="8" t="n">
        <v>45013</v>
      </c>
      <c r="D234" s="1" t="s">
        <v>371</v>
      </c>
      <c r="E234" s="1" t="s">
        <v>372</v>
      </c>
      <c r="F234" s="1" t="s">
        <v>273</v>
      </c>
      <c r="G234" s="1" t="s">
        <v>55</v>
      </c>
      <c r="H234" s="1" t="s">
        <v>375</v>
      </c>
      <c r="I234" s="1" t="n">
        <v>1</v>
      </c>
      <c r="J234" s="1" t="str">
        <f aca="false">A234&amp;" "&amp;B234&amp;" "&amp;TEXT(C234,"mm/dd/yyyy")&amp;" "&amp;G234</f>
        <v>Ulrik L (SMA) 03/28/2023 C4</v>
      </c>
      <c r="K234" s="10" t="n">
        <v>0</v>
      </c>
      <c r="L234" s="10" t="s">
        <v>50</v>
      </c>
      <c r="M234" s="10" t="s">
        <v>50</v>
      </c>
      <c r="N234" s="10" t="s">
        <v>50</v>
      </c>
      <c r="O234" s="10" t="s">
        <v>50</v>
      </c>
      <c r="P234" s="11" t="s">
        <v>50</v>
      </c>
      <c r="Q234" s="11" t="s">
        <v>50</v>
      </c>
      <c r="R234" s="11" t="s">
        <v>50</v>
      </c>
      <c r="S234" s="11" t="s">
        <v>50</v>
      </c>
      <c r="T234" s="11" t="s">
        <v>50</v>
      </c>
      <c r="U234" s="11" t="s">
        <v>50</v>
      </c>
      <c r="V234" s="11" t="s">
        <v>50</v>
      </c>
      <c r="W234" s="11" t="s">
        <v>50</v>
      </c>
      <c r="X234" s="13" t="n">
        <v>0.0373482726423903</v>
      </c>
      <c r="Y234" s="13" t="n">
        <v>3.13307267857143</v>
      </c>
      <c r="Z234" s="13" t="n">
        <v>7.74152751851852</v>
      </c>
      <c r="AA234" s="13" t="n">
        <v>22.5942662664002</v>
      </c>
      <c r="AB234" s="13" t="n">
        <v>1.29951100000017</v>
      </c>
      <c r="AC234" s="14" t="n">
        <v>0.899660999999924</v>
      </c>
      <c r="AD234" s="14" t="n">
        <v>3.42370925</v>
      </c>
      <c r="AE234" s="14" t="n">
        <v>0.519804400000066</v>
      </c>
      <c r="AF234" s="14" t="n">
        <v>10.0562107999999</v>
      </c>
      <c r="AG234" s="14" t="n">
        <v>0.399848999999904</v>
      </c>
      <c r="AH234" s="14" t="n">
        <v>117.055895</v>
      </c>
      <c r="AI234" s="14" t="n">
        <v>291.857985550686</v>
      </c>
      <c r="AJ234" s="15" t="n">
        <f aca="false">AI234/100</f>
        <v>2.91857985550686</v>
      </c>
      <c r="AK234" s="1" t="n">
        <v>100</v>
      </c>
      <c r="AL234" s="1" t="n">
        <v>59</v>
      </c>
      <c r="AM234" s="0" t="n">
        <v>18</v>
      </c>
      <c r="AN234" s="0" t="n">
        <v>151</v>
      </c>
      <c r="AO234" s="0" t="n">
        <v>1</v>
      </c>
    </row>
    <row r="235" customFormat="false" ht="15" hidden="false" customHeight="false" outlineLevel="0" collapsed="false">
      <c r="A235" s="7" t="s">
        <v>304</v>
      </c>
      <c r="B235" s="1" t="s">
        <v>41</v>
      </c>
      <c r="C235" s="8" t="n">
        <v>45013</v>
      </c>
      <c r="D235" s="1" t="s">
        <v>371</v>
      </c>
      <c r="E235" s="1" t="s">
        <v>372</v>
      </c>
      <c r="F235" s="1" t="s">
        <v>216</v>
      </c>
      <c r="G235" s="1" t="s">
        <v>58</v>
      </c>
      <c r="H235" s="1" t="s">
        <v>376</v>
      </c>
      <c r="I235" s="1" t="n">
        <v>1</v>
      </c>
      <c r="J235" s="1" t="str">
        <f aca="false">A235&amp;" "&amp;B235&amp;" "&amp;TEXT(C235,"mm/dd/yyyy")&amp;" "&amp;G235</f>
        <v>Ulrik L (SMA) 03/28/2023 C5</v>
      </c>
      <c r="K235" s="10" t="n">
        <v>0.010814888576915</v>
      </c>
      <c r="L235" s="10" t="n">
        <v>3.11659946153846</v>
      </c>
      <c r="M235" s="10" t="n">
        <v>34.8285295833333</v>
      </c>
      <c r="N235" s="10" t="n">
        <v>59.0334456893597</v>
      </c>
      <c r="O235" s="10" t="n">
        <v>4.99811499999998</v>
      </c>
      <c r="P235" s="11" t="n">
        <v>1.44945300000046</v>
      </c>
      <c r="Q235" s="11" t="n">
        <v>50.930789</v>
      </c>
      <c r="R235" s="11" t="n">
        <v>0.579781299999718</v>
      </c>
      <c r="S235" s="11" t="n">
        <v>137.1482687</v>
      </c>
      <c r="T235" s="11" t="n">
        <v>0.299886999998989</v>
      </c>
      <c r="U235" s="11" t="n">
        <v>170.035864</v>
      </c>
      <c r="V235" s="11" t="n">
        <v>169.497381588022</v>
      </c>
      <c r="W235" s="12" t="n">
        <f aca="false">V235/100</f>
        <v>1.69497381588022</v>
      </c>
      <c r="X235" s="13" t="n">
        <v>0.0120048019207683</v>
      </c>
      <c r="Y235" s="13" t="n">
        <v>2.95604733333333</v>
      </c>
      <c r="Z235" s="13" t="n">
        <v>73.422335375</v>
      </c>
      <c r="AA235" s="13" t="n">
        <v>108.682814992855</v>
      </c>
      <c r="AB235" s="13" t="n">
        <v>43.533597</v>
      </c>
      <c r="AC235" s="14" t="n">
        <v>1.24952950000011</v>
      </c>
      <c r="AD235" s="14" t="n">
        <v>88.5666289999999</v>
      </c>
      <c r="AE235" s="14" t="n">
        <v>0.429837799999859</v>
      </c>
      <c r="AF235" s="14" t="n">
        <v>251.5452212</v>
      </c>
      <c r="AG235" s="14" t="n">
        <v>0.0999619999997776</v>
      </c>
      <c r="AH235" s="14" t="n">
        <v>320.57921</v>
      </c>
      <c r="AI235" s="14" t="n">
        <v>148.024186969489</v>
      </c>
      <c r="AJ235" s="15" t="n">
        <f aca="false">AI235/100</f>
        <v>1.48024186969489</v>
      </c>
      <c r="AK235" s="1" t="n">
        <v>100</v>
      </c>
      <c r="AL235" s="1" t="n">
        <v>59</v>
      </c>
      <c r="AM235" s="0" t="n">
        <v>29</v>
      </c>
      <c r="AN235" s="0" t="n">
        <v>174</v>
      </c>
      <c r="AO235" s="0" t="n">
        <v>1</v>
      </c>
    </row>
    <row r="236" customFormat="false" ht="15" hidden="false" customHeight="false" outlineLevel="0" collapsed="false">
      <c r="A236" s="7" t="s">
        <v>304</v>
      </c>
      <c r="B236" s="1" t="s">
        <v>41</v>
      </c>
      <c r="C236" s="8" t="n">
        <v>45013</v>
      </c>
      <c r="D236" s="1" t="s">
        <v>371</v>
      </c>
      <c r="E236" s="1" t="s">
        <v>372</v>
      </c>
      <c r="F236" s="1" t="s">
        <v>54</v>
      </c>
      <c r="G236" s="1" t="s">
        <v>61</v>
      </c>
      <c r="H236" s="1" t="s">
        <v>377</v>
      </c>
      <c r="I236" s="1" t="n">
        <v>1</v>
      </c>
      <c r="J236" s="1" t="str">
        <f aca="false">A236&amp;" "&amp;B236&amp;" "&amp;TEXT(C236,"mm/dd/yyyy")&amp;" "&amp;G236</f>
        <v>Ulrik L (SMA) 03/28/2023 C6</v>
      </c>
      <c r="K236" s="10" t="n">
        <v>0.00249574351774962</v>
      </c>
      <c r="L236" s="10" t="n">
        <v>3.29998833333333</v>
      </c>
      <c r="M236" s="10" t="n">
        <v>182.1812825</v>
      </c>
      <c r="N236" s="10" t="n">
        <v>81.074567555131</v>
      </c>
      <c r="O236" s="10" t="n">
        <v>182.1812825</v>
      </c>
      <c r="P236" s="11" t="n">
        <v>124.852906</v>
      </c>
      <c r="Q236" s="11" t="n">
        <v>239.509659</v>
      </c>
      <c r="R236" s="11" t="n">
        <v>124.852906</v>
      </c>
      <c r="S236" s="11" t="n">
        <v>239.509659</v>
      </c>
      <c r="T236" s="11" t="n">
        <v>124.852906</v>
      </c>
      <c r="U236" s="11" t="n">
        <v>239.509659</v>
      </c>
      <c r="V236" s="11" t="n">
        <v>44.5021389917655</v>
      </c>
      <c r="W236" s="12" t="n">
        <f aca="false">V236/100</f>
        <v>0.445021389917655</v>
      </c>
      <c r="X236" s="13" t="n">
        <v>0.0160064025610244</v>
      </c>
      <c r="Y236" s="13" t="n">
        <v>3.01406966666667</v>
      </c>
      <c r="Z236" s="13" t="n">
        <v>58.023592</v>
      </c>
      <c r="AA236" s="13" t="n">
        <v>79.4256253888075</v>
      </c>
      <c r="AB236" s="13" t="n">
        <v>20.1923920000004</v>
      </c>
      <c r="AC236" s="14" t="n">
        <v>0.674745749999715</v>
      </c>
      <c r="AD236" s="14" t="n">
        <v>85.6677215000001</v>
      </c>
      <c r="AE236" s="14" t="n">
        <v>0.159939800000029</v>
      </c>
      <c r="AF236" s="14" t="n">
        <v>203.8831794</v>
      </c>
      <c r="AG236" s="14" t="n">
        <v>0.0999620000002324</v>
      </c>
      <c r="AH236" s="14" t="n">
        <v>221.216649</v>
      </c>
      <c r="AI236" s="14" t="n">
        <v>136.885054253117</v>
      </c>
      <c r="AJ236" s="15" t="n">
        <f aca="false">AI236/100</f>
        <v>1.36885054253117</v>
      </c>
      <c r="AK236" s="1" t="n">
        <v>100</v>
      </c>
      <c r="AL236" s="1" t="n">
        <v>59</v>
      </c>
      <c r="AM236" s="0" t="n">
        <v>65</v>
      </c>
      <c r="AN236" s="0" t="n">
        <v>168</v>
      </c>
      <c r="AO236" s="0" t="n">
        <v>1</v>
      </c>
    </row>
    <row r="237" customFormat="false" ht="15" hidden="false" customHeight="false" outlineLevel="0" collapsed="false">
      <c r="A237" s="7" t="s">
        <v>304</v>
      </c>
      <c r="B237" s="1" t="s">
        <v>41</v>
      </c>
      <c r="C237" s="8" t="n">
        <v>45013</v>
      </c>
      <c r="D237" s="1" t="s">
        <v>371</v>
      </c>
      <c r="E237" s="1" t="s">
        <v>372</v>
      </c>
      <c r="F237" s="1" t="s">
        <v>75</v>
      </c>
      <c r="G237" s="1" t="s">
        <v>64</v>
      </c>
      <c r="H237" s="1" t="s">
        <v>362</v>
      </c>
      <c r="I237" s="1" t="n">
        <v>2</v>
      </c>
      <c r="J237" s="1" t="str">
        <f aca="false">A237&amp;" "&amp;B237&amp;" "&amp;TEXT(C237,"mm/dd/yyyy")&amp;" "&amp;G237</f>
        <v>Ulrik L (SMA) 03/28/2023 C7</v>
      </c>
      <c r="K237" s="10" t="n">
        <v>0.000831914505916541</v>
      </c>
      <c r="L237" s="10" t="n">
        <v>2.590874</v>
      </c>
      <c r="M237" s="10" t="s">
        <v>50</v>
      </c>
      <c r="N237" s="10" t="s">
        <v>50</v>
      </c>
      <c r="O237" s="10" t="s">
        <v>50</v>
      </c>
      <c r="P237" s="11" t="s">
        <v>50</v>
      </c>
      <c r="Q237" s="11" t="s">
        <v>50</v>
      </c>
      <c r="R237" s="11" t="s">
        <v>50</v>
      </c>
      <c r="S237" s="11" t="s">
        <v>50</v>
      </c>
      <c r="T237" s="11" t="s">
        <v>50</v>
      </c>
      <c r="U237" s="11" t="s">
        <v>50</v>
      </c>
      <c r="V237" s="11" t="s">
        <v>50</v>
      </c>
      <c r="W237" s="11" t="s">
        <v>50</v>
      </c>
      <c r="X237" s="13" t="n">
        <v>0.00133386688008537</v>
      </c>
      <c r="Y237" s="13" t="n">
        <v>3.786577</v>
      </c>
      <c r="Z237" s="13" t="s">
        <v>50</v>
      </c>
      <c r="AA237" s="13" t="s">
        <v>50</v>
      </c>
      <c r="AB237" s="13" t="s">
        <v>50</v>
      </c>
      <c r="AC237" s="14" t="s">
        <v>50</v>
      </c>
      <c r="AD237" s="14" t="s">
        <v>50</v>
      </c>
      <c r="AE237" s="14" t="s">
        <v>50</v>
      </c>
      <c r="AF237" s="14" t="s">
        <v>50</v>
      </c>
      <c r="AG237" s="14" t="s">
        <v>50</v>
      </c>
      <c r="AH237" s="14" t="s">
        <v>50</v>
      </c>
      <c r="AI237" s="14" t="s">
        <v>50</v>
      </c>
      <c r="AJ237" s="14" t="s">
        <v>50</v>
      </c>
      <c r="AK237" s="1" t="n">
        <v>100</v>
      </c>
      <c r="AL237" s="1" t="n">
        <v>59</v>
      </c>
      <c r="AM237" s="0" t="n">
        <v>54</v>
      </c>
      <c r="AN237" s="0" t="n">
        <v>189</v>
      </c>
      <c r="AO237" s="0" t="n">
        <v>1</v>
      </c>
    </row>
    <row r="238" customFormat="false" ht="15" hidden="false" customHeight="false" outlineLevel="0" collapsed="false">
      <c r="A238" s="7" t="s">
        <v>304</v>
      </c>
      <c r="B238" s="1" t="s">
        <v>41</v>
      </c>
      <c r="C238" s="8" t="n">
        <v>45013</v>
      </c>
      <c r="D238" s="1" t="s">
        <v>371</v>
      </c>
      <c r="E238" s="1" t="s">
        <v>372</v>
      </c>
      <c r="F238" s="1" t="s">
        <v>80</v>
      </c>
      <c r="G238" s="1" t="s">
        <v>67</v>
      </c>
      <c r="H238" s="1" t="s">
        <v>378</v>
      </c>
      <c r="I238" s="1" t="n">
        <v>1</v>
      </c>
      <c r="J238" s="1" t="str">
        <f aca="false">A238&amp;" "&amp;B238&amp;" "&amp;TEXT(C238,"mm/dd/yyyy")&amp;" "&amp;G238</f>
        <v>Ulrik L (SMA) 03/28/2023 C8</v>
      </c>
      <c r="K238" s="10" t="n">
        <v>0.00332765802366616</v>
      </c>
      <c r="L238" s="10" t="n">
        <v>3.5557225</v>
      </c>
      <c r="M238" s="10" t="n">
        <v>76.9376463333334</v>
      </c>
      <c r="N238" s="10" t="n">
        <v>118.419012225044</v>
      </c>
      <c r="O238" s="10" t="n">
        <v>17.2934770000001</v>
      </c>
      <c r="P238" s="11" t="n">
        <v>4.47331300000002</v>
      </c>
      <c r="Q238" s="11" t="n">
        <v>164.313022</v>
      </c>
      <c r="R238" s="11" t="n">
        <v>0.199925000000007</v>
      </c>
      <c r="S238" s="11" t="n">
        <v>213.319537</v>
      </c>
      <c r="T238" s="11" t="n">
        <v>0.199925000000007</v>
      </c>
      <c r="U238" s="11" t="n">
        <v>213.319537</v>
      </c>
      <c r="V238" s="11" t="n">
        <v>153.915563925613</v>
      </c>
      <c r="W238" s="12" t="n">
        <f aca="false">V238/100</f>
        <v>1.53915563925613</v>
      </c>
      <c r="X238" s="13" t="n">
        <v>0.0213418700813659</v>
      </c>
      <c r="Y238" s="13" t="n">
        <v>3.18190325</v>
      </c>
      <c r="Z238" s="13" t="n">
        <v>43.7368538666667</v>
      </c>
      <c r="AA238" s="13" t="n">
        <v>78.0051053821519</v>
      </c>
      <c r="AB238" s="13" t="n">
        <v>18.293107</v>
      </c>
      <c r="AC238" s="14" t="n">
        <v>0.199924500000179</v>
      </c>
      <c r="AD238" s="14" t="n">
        <v>50.6309235000001</v>
      </c>
      <c r="AE238" s="14" t="n">
        <v>0.0999619999997776</v>
      </c>
      <c r="AF238" s="14" t="n">
        <v>93.9645949999999</v>
      </c>
      <c r="AG238" s="14" t="n">
        <v>0.0999619999997776</v>
      </c>
      <c r="AH238" s="14" t="n">
        <v>306.284596</v>
      </c>
      <c r="AI238" s="14" t="n">
        <v>178.3509751752</v>
      </c>
      <c r="AJ238" s="15" t="n">
        <f aca="false">AI238/100</f>
        <v>1.783509751752</v>
      </c>
      <c r="AK238" s="1" t="n">
        <v>100</v>
      </c>
      <c r="AL238" s="1" t="n">
        <v>59</v>
      </c>
      <c r="AM238" s="0" t="n">
        <v>74</v>
      </c>
      <c r="AN238" s="0" t="n">
        <v>160</v>
      </c>
      <c r="AO238" s="0" t="n">
        <v>1</v>
      </c>
    </row>
    <row r="239" customFormat="false" ht="15" hidden="false" customHeight="false" outlineLevel="0" collapsed="false">
      <c r="A239" s="7" t="s">
        <v>304</v>
      </c>
      <c r="B239" s="1" t="s">
        <v>41</v>
      </c>
      <c r="C239" s="8" t="n">
        <v>45013</v>
      </c>
      <c r="D239" s="1" t="s">
        <v>371</v>
      </c>
      <c r="E239" s="1" t="s">
        <v>372</v>
      </c>
      <c r="F239" s="1" t="s">
        <v>88</v>
      </c>
      <c r="G239" s="1" t="s">
        <v>70</v>
      </c>
      <c r="H239" s="1" t="s">
        <v>365</v>
      </c>
      <c r="I239" s="1" t="n">
        <v>2</v>
      </c>
      <c r="J239" s="1" t="str">
        <f aca="false">A239&amp;" "&amp;B239&amp;" "&amp;TEXT(C239,"mm/dd/yyyy")&amp;" "&amp;G239</f>
        <v>Ulrik L (SMA) 03/28/2023 C9</v>
      </c>
      <c r="K239" s="10" t="n">
        <v>0.00249574351774962</v>
      </c>
      <c r="L239" s="10" t="n">
        <v>3.19471766666667</v>
      </c>
      <c r="M239" s="10" t="n">
        <v>131.250493</v>
      </c>
      <c r="N239" s="10" t="n">
        <v>185.333492036511</v>
      </c>
      <c r="O239" s="10" t="n">
        <v>131.250493</v>
      </c>
      <c r="P239" s="11" t="n">
        <v>0.19992400000001</v>
      </c>
      <c r="Q239" s="11" t="n">
        <v>262.301062</v>
      </c>
      <c r="R239" s="11" t="n">
        <v>0.19992400000001</v>
      </c>
      <c r="S239" s="11" t="n">
        <v>262.301062</v>
      </c>
      <c r="T239" s="11" t="n">
        <v>0.19992400000001</v>
      </c>
      <c r="U239" s="11" t="n">
        <v>262.301062</v>
      </c>
      <c r="V239" s="11" t="n">
        <v>141.20593972665</v>
      </c>
      <c r="W239" s="12" t="n">
        <f aca="false">V239/100</f>
        <v>1.4120593972665</v>
      </c>
      <c r="X239" s="13" t="n">
        <v>0.0040016006402561</v>
      </c>
      <c r="Y239" s="13" t="n">
        <v>2.68984866666667</v>
      </c>
      <c r="Z239" s="13" t="n">
        <v>2.54903949999994</v>
      </c>
      <c r="AA239" s="13" t="n">
        <v>2.75667770676552</v>
      </c>
      <c r="AB239" s="13" t="n">
        <v>2.54903949999994</v>
      </c>
      <c r="AC239" s="14" t="n">
        <v>0.599774000000252</v>
      </c>
      <c r="AD239" s="14" t="n">
        <v>4.49830499999962</v>
      </c>
      <c r="AE239" s="14" t="n">
        <v>0.599774000000252</v>
      </c>
      <c r="AF239" s="14" t="n">
        <v>4.49830499999962</v>
      </c>
      <c r="AG239" s="14" t="n">
        <v>0.599774000000252</v>
      </c>
      <c r="AH239" s="14" t="n">
        <v>4.49830499999962</v>
      </c>
      <c r="AI239" s="14" t="n">
        <v>108.145743004987</v>
      </c>
      <c r="AJ239" s="15" t="n">
        <f aca="false">AI239/100</f>
        <v>1.08145743004987</v>
      </c>
      <c r="AK239" s="1" t="n">
        <v>100</v>
      </c>
      <c r="AL239" s="1" t="n">
        <v>59</v>
      </c>
      <c r="AM239" s="0" t="n">
        <v>177</v>
      </c>
      <c r="AN239" s="0" t="n">
        <v>193</v>
      </c>
      <c r="AO239" s="0" t="n">
        <v>1</v>
      </c>
    </row>
    <row r="240" customFormat="false" ht="15" hidden="false" customHeight="false" outlineLevel="0" collapsed="false">
      <c r="A240" s="7" t="s">
        <v>304</v>
      </c>
      <c r="B240" s="1" t="s">
        <v>41</v>
      </c>
      <c r="C240" s="8" t="n">
        <v>45013</v>
      </c>
      <c r="D240" s="1" t="s">
        <v>371</v>
      </c>
      <c r="E240" s="1" t="s">
        <v>372</v>
      </c>
      <c r="F240" s="1" t="s">
        <v>96</v>
      </c>
      <c r="G240" s="1" t="s">
        <v>54</v>
      </c>
      <c r="H240" s="1" t="s">
        <v>379</v>
      </c>
      <c r="I240" s="1" t="n">
        <v>1</v>
      </c>
      <c r="J240" s="1" t="str">
        <f aca="false">A240&amp;" "&amp;B240&amp;" "&amp;TEXT(C240,"mm/dd/yyyy")&amp;" "&amp;G240</f>
        <v>Ulrik L (SMA) 03/28/2023 C10</v>
      </c>
      <c r="K240" s="10" t="n">
        <v>0.0191340336360804</v>
      </c>
      <c r="L240" s="10" t="n">
        <v>3.47411573913044</v>
      </c>
      <c r="M240" s="10" t="n">
        <v>51.0489265</v>
      </c>
      <c r="N240" s="10" t="n">
        <v>110.478562866235</v>
      </c>
      <c r="O240" s="10" t="n">
        <v>2.69898199999997</v>
      </c>
      <c r="P240" s="11" t="n">
        <v>0.0999630000000025</v>
      </c>
      <c r="Q240" s="11" t="n">
        <v>62.6763589999999</v>
      </c>
      <c r="R240" s="11" t="n">
        <v>0.0999627000000032</v>
      </c>
      <c r="S240" s="11" t="n">
        <v>126.0924388</v>
      </c>
      <c r="T240" s="11" t="n">
        <v>0.0999619999999979</v>
      </c>
      <c r="U240" s="11" t="n">
        <v>503.410117</v>
      </c>
      <c r="V240" s="11" t="n">
        <v>216.417014893026</v>
      </c>
      <c r="W240" s="12" t="n">
        <f aca="false">V240/100</f>
        <v>2.16417014893026</v>
      </c>
      <c r="X240" s="13" t="n">
        <v>0.0173402694411098</v>
      </c>
      <c r="Y240" s="13" t="n">
        <v>3.22345223076923</v>
      </c>
      <c r="Z240" s="13" t="n">
        <v>42.2757376666667</v>
      </c>
      <c r="AA240" s="13" t="n">
        <v>52.8963747939763</v>
      </c>
      <c r="AB240" s="13" t="n">
        <v>7.34723149999979</v>
      </c>
      <c r="AC240" s="14" t="n">
        <v>0.399849000000131</v>
      </c>
      <c r="AD240" s="14" t="n">
        <v>88.3167235</v>
      </c>
      <c r="AE240" s="14" t="n">
        <v>0.169936099999995</v>
      </c>
      <c r="AF240" s="14" t="n">
        <v>117.3058007</v>
      </c>
      <c r="AG240" s="14" t="n">
        <v>0.0999620000002324</v>
      </c>
      <c r="AH240" s="14" t="n">
        <v>144.24565</v>
      </c>
      <c r="AI240" s="14" t="n">
        <v>125.122298778204</v>
      </c>
      <c r="AJ240" s="15" t="n">
        <f aca="false">AI240/100</f>
        <v>1.25122298778204</v>
      </c>
      <c r="AK240" s="1" t="n">
        <v>100</v>
      </c>
      <c r="AL240" s="1" t="n">
        <v>59</v>
      </c>
      <c r="AM240" s="0" t="n">
        <v>221</v>
      </c>
      <c r="AN240" s="0" t="n">
        <v>166</v>
      </c>
      <c r="AO240" s="0" t="n">
        <v>1</v>
      </c>
    </row>
    <row r="241" customFormat="false" ht="15" hidden="false" customHeight="false" outlineLevel="0" collapsed="false">
      <c r="A241" s="7" t="s">
        <v>304</v>
      </c>
      <c r="B241" s="1" t="s">
        <v>41</v>
      </c>
      <c r="C241" s="8" t="n">
        <v>45013</v>
      </c>
      <c r="D241" s="1" t="s">
        <v>371</v>
      </c>
      <c r="E241" s="1" t="s">
        <v>372</v>
      </c>
      <c r="F241" s="1" t="s">
        <v>99</v>
      </c>
      <c r="G241" s="1" t="s">
        <v>75</v>
      </c>
      <c r="H241" s="1" t="s">
        <v>367</v>
      </c>
      <c r="I241" s="1" t="n">
        <v>2</v>
      </c>
      <c r="J241" s="1" t="str">
        <f aca="false">A241&amp;" "&amp;B241&amp;" "&amp;TEXT(C241,"mm/dd/yyyy")&amp;" "&amp;G241</f>
        <v>Ulrik L (SMA) 03/28/2023 C11</v>
      </c>
      <c r="K241" s="10" t="n">
        <v>0.00249574351774962</v>
      </c>
      <c r="L241" s="10" t="n">
        <v>3.62457</v>
      </c>
      <c r="M241" s="10" t="n">
        <v>1.04960399999999</v>
      </c>
      <c r="N241" s="10" t="n">
        <v>1.34299518158553</v>
      </c>
      <c r="O241" s="10" t="n">
        <v>1.04960399999999</v>
      </c>
      <c r="P241" s="11" t="n">
        <v>0.0999630000000025</v>
      </c>
      <c r="Q241" s="11" t="n">
        <v>1.99924499999997</v>
      </c>
      <c r="R241" s="11" t="n">
        <v>0.0999630000000025</v>
      </c>
      <c r="S241" s="11" t="n">
        <v>1.99924499999997</v>
      </c>
      <c r="T241" s="11" t="n">
        <v>0.0999630000000025</v>
      </c>
      <c r="U241" s="11" t="n">
        <v>1.99924499999997</v>
      </c>
      <c r="V241" s="11" t="n">
        <v>127.952559401979</v>
      </c>
      <c r="W241" s="12" t="n">
        <f aca="false">V241/100</f>
        <v>1.27952559401979</v>
      </c>
      <c r="X241" s="13" t="n">
        <v>0.00133386688008537</v>
      </c>
      <c r="Y241" s="13" t="n">
        <v>3.039023</v>
      </c>
      <c r="Z241" s="13" t="s">
        <v>50</v>
      </c>
      <c r="AA241" s="13" t="s">
        <v>50</v>
      </c>
      <c r="AB241" s="13" t="s">
        <v>50</v>
      </c>
      <c r="AC241" s="14" t="s">
        <v>50</v>
      </c>
      <c r="AD241" s="14" t="s">
        <v>50</v>
      </c>
      <c r="AE241" s="14" t="s">
        <v>50</v>
      </c>
      <c r="AF241" s="14" t="s">
        <v>50</v>
      </c>
      <c r="AG241" s="14" t="s">
        <v>50</v>
      </c>
      <c r="AH241" s="14" t="s">
        <v>50</v>
      </c>
      <c r="AI241" s="14" t="s">
        <v>50</v>
      </c>
      <c r="AJ241" s="14" t="s">
        <v>50</v>
      </c>
      <c r="AK241" s="1" t="n">
        <v>100</v>
      </c>
      <c r="AL241" s="1" t="n">
        <v>59</v>
      </c>
      <c r="AM241" s="0" t="n">
        <v>226</v>
      </c>
      <c r="AN241" s="0" t="n">
        <v>189</v>
      </c>
      <c r="AO241" s="0" t="n">
        <v>1</v>
      </c>
    </row>
    <row r="242" customFormat="false" ht="15" hidden="false" customHeight="false" outlineLevel="0" collapsed="false">
      <c r="A242" s="7" t="s">
        <v>304</v>
      </c>
      <c r="B242" s="1" t="s">
        <v>41</v>
      </c>
      <c r="C242" s="8" t="n">
        <v>45013</v>
      </c>
      <c r="D242" s="1" t="s">
        <v>371</v>
      </c>
      <c r="E242" s="1" t="s">
        <v>372</v>
      </c>
      <c r="F242" s="1" t="s">
        <v>107</v>
      </c>
      <c r="G242" s="1" t="s">
        <v>57</v>
      </c>
      <c r="H242" s="1" t="s">
        <v>320</v>
      </c>
      <c r="I242" s="1" t="n">
        <v>5</v>
      </c>
      <c r="J242" s="1" t="str">
        <f aca="false">A242&amp;" "&amp;B242&amp;" "&amp;TEXT(C242,"mm/dd/yyyy")&amp;" "&amp;G242</f>
        <v>Ulrik L (SMA) 03/28/2023 C12</v>
      </c>
      <c r="K242" s="10" t="n">
        <v>0.00831914505916541</v>
      </c>
      <c r="L242" s="10" t="n">
        <v>3.1804869</v>
      </c>
      <c r="M242" s="10" t="n">
        <v>99.940081</v>
      </c>
      <c r="N242" s="10" t="n">
        <v>130.019312576649</v>
      </c>
      <c r="O242" s="10" t="n">
        <v>31.4881230000001</v>
      </c>
      <c r="P242" s="11" t="n">
        <v>3.9735007500002</v>
      </c>
      <c r="Q242" s="11" t="n">
        <v>156.865831499999</v>
      </c>
      <c r="R242" s="11" t="n">
        <v>1.37947920000038</v>
      </c>
      <c r="S242" s="11" t="n">
        <v>302.6258514</v>
      </c>
      <c r="T242" s="11" t="n">
        <v>0.099962000000005</v>
      </c>
      <c r="U242" s="11" t="n">
        <v>395.550801</v>
      </c>
      <c r="V242" s="11" t="n">
        <v>130.097265557198</v>
      </c>
      <c r="W242" s="12" t="n">
        <f aca="false">V242/100</f>
        <v>1.30097265557198</v>
      </c>
      <c r="X242" s="13" t="n">
        <v>0.0200080032012805</v>
      </c>
      <c r="Y242" s="13" t="n">
        <v>2.82849313333333</v>
      </c>
      <c r="Z242" s="13" t="n">
        <v>46.9108960714286</v>
      </c>
      <c r="AA242" s="13" t="n">
        <v>57.3795917530329</v>
      </c>
      <c r="AB242" s="13" t="n">
        <v>21.941732</v>
      </c>
      <c r="AC242" s="14" t="n">
        <v>11.9954809999999</v>
      </c>
      <c r="AD242" s="14" t="n">
        <v>58.4779660000004</v>
      </c>
      <c r="AE242" s="14" t="n">
        <v>0.0999630000000707</v>
      </c>
      <c r="AF242" s="14" t="n">
        <v>127.5119552</v>
      </c>
      <c r="AG242" s="14" t="n">
        <v>0.0999629999996614</v>
      </c>
      <c r="AH242" s="14" t="n">
        <v>197.32565</v>
      </c>
      <c r="AI242" s="14" t="n">
        <v>122.316128145717</v>
      </c>
      <c r="AJ242" s="15" t="n">
        <f aca="false">AI242/100</f>
        <v>1.22316128145717</v>
      </c>
      <c r="AK242" s="1" t="n">
        <v>100</v>
      </c>
      <c r="AL242" s="1" t="n">
        <v>59</v>
      </c>
      <c r="AM242" s="0" t="n">
        <v>239</v>
      </c>
      <c r="AN242" s="0" t="n">
        <v>169</v>
      </c>
      <c r="AO242" s="0" t="n">
        <v>1</v>
      </c>
    </row>
    <row r="243" customFormat="false" ht="15" hidden="false" customHeight="false" outlineLevel="0" collapsed="false">
      <c r="A243" s="7" t="s">
        <v>304</v>
      </c>
      <c r="B243" s="1" t="s">
        <v>41</v>
      </c>
      <c r="C243" s="8" t="n">
        <v>45013</v>
      </c>
      <c r="D243" s="1" t="s">
        <v>371</v>
      </c>
      <c r="E243" s="1" t="s">
        <v>372</v>
      </c>
      <c r="F243" s="1" t="s">
        <v>77</v>
      </c>
      <c r="G243" s="1" t="s">
        <v>80</v>
      </c>
      <c r="H243" s="1" t="s">
        <v>348</v>
      </c>
      <c r="I243" s="1" t="n">
        <v>2</v>
      </c>
      <c r="J243" s="1" t="str">
        <f aca="false">A243&amp;" "&amp;B243&amp;" "&amp;TEXT(C243,"mm/dd/yyyy")&amp;" "&amp;G243</f>
        <v>Ulrik L (SMA) 03/28/2023 C13</v>
      </c>
      <c r="K243" s="10" t="n">
        <v>0.0607297589319075</v>
      </c>
      <c r="L243" s="10" t="n">
        <v>4.0943885890411</v>
      </c>
      <c r="M243" s="10" t="n">
        <v>16.3604955972222</v>
      </c>
      <c r="N243" s="10" t="n">
        <v>32.8679317952438</v>
      </c>
      <c r="O243" s="10" t="n">
        <v>1.49943400000003</v>
      </c>
      <c r="P243" s="11" t="n">
        <v>0.19992400000001</v>
      </c>
      <c r="Q243" s="11" t="n">
        <v>26.8898575</v>
      </c>
      <c r="R243" s="11" t="n">
        <v>0.099962000000005</v>
      </c>
      <c r="S243" s="11" t="n">
        <v>43.0437644</v>
      </c>
      <c r="T243" s="11" t="n">
        <v>0.0999619999999766</v>
      </c>
      <c r="U243" s="11" t="n">
        <v>188.828775</v>
      </c>
      <c r="V243" s="11" t="n">
        <v>200.898142723893</v>
      </c>
      <c r="W243" s="12" t="n">
        <f aca="false">V243/100</f>
        <v>2.00898142723893</v>
      </c>
      <c r="X243" s="13" t="n">
        <v>0.0106709350406829</v>
      </c>
      <c r="Y243" s="13" t="n">
        <v>3.2787845</v>
      </c>
      <c r="Z243" s="13" t="n">
        <v>77.4136887142857</v>
      </c>
      <c r="AA243" s="13" t="n">
        <v>78.447463222805</v>
      </c>
      <c r="AB243" s="13" t="n">
        <v>65.6752550000001</v>
      </c>
      <c r="AC243" s="14" t="n">
        <v>22.5914877499999</v>
      </c>
      <c r="AD243" s="14" t="n">
        <v>98.3879282499997</v>
      </c>
      <c r="AE243" s="14" t="n">
        <v>4.63825260000022</v>
      </c>
      <c r="AF243" s="14" t="n">
        <v>208.9012888</v>
      </c>
      <c r="AG243" s="14" t="n">
        <v>1.09958600000027</v>
      </c>
      <c r="AH243" s="14" t="n">
        <v>235.311338</v>
      </c>
      <c r="AI243" s="14" t="n">
        <v>101.335389807266</v>
      </c>
      <c r="AJ243" s="15" t="n">
        <f aca="false">AI243/100</f>
        <v>1.01335389807266</v>
      </c>
      <c r="AK243" s="1" t="n">
        <v>100</v>
      </c>
      <c r="AL243" s="1" t="n">
        <v>59</v>
      </c>
      <c r="AM243" s="0" t="n">
        <v>239</v>
      </c>
      <c r="AN243" s="0" t="n">
        <v>142</v>
      </c>
      <c r="AO243" s="0" t="n">
        <v>1</v>
      </c>
    </row>
    <row r="244" customFormat="false" ht="15.75" hidden="false" customHeight="false" outlineLevel="0" collapsed="false">
      <c r="A244" s="17" t="s">
        <v>304</v>
      </c>
      <c r="B244" s="18" t="s">
        <v>41</v>
      </c>
      <c r="C244" s="19" t="n">
        <v>45013</v>
      </c>
      <c r="D244" s="18" t="s">
        <v>371</v>
      </c>
      <c r="E244" s="1" t="s">
        <v>372</v>
      </c>
      <c r="F244" s="18" t="s">
        <v>82</v>
      </c>
      <c r="G244" s="18" t="s">
        <v>60</v>
      </c>
      <c r="H244" s="18" t="s">
        <v>380</v>
      </c>
      <c r="I244" s="18" t="n">
        <v>1</v>
      </c>
      <c r="J244" s="18" t="str">
        <f aca="false">A244&amp;" "&amp;B244&amp;" "&amp;TEXT(C244,"mm/dd/yyyy")&amp;" "&amp;G244</f>
        <v>Ulrik L (SMA) 03/28/2023 C14</v>
      </c>
      <c r="K244" s="21" t="n">
        <v>0</v>
      </c>
      <c r="L244" s="21" t="s">
        <v>50</v>
      </c>
      <c r="M244" s="21" t="s">
        <v>50</v>
      </c>
      <c r="N244" s="21" t="s">
        <v>50</v>
      </c>
      <c r="O244" s="21" t="s">
        <v>50</v>
      </c>
      <c r="P244" s="22" t="s">
        <v>50</v>
      </c>
      <c r="Q244" s="22" t="s">
        <v>50</v>
      </c>
      <c r="R244" s="22" t="s">
        <v>50</v>
      </c>
      <c r="S244" s="22" t="s">
        <v>50</v>
      </c>
      <c r="T244" s="22" t="s">
        <v>50</v>
      </c>
      <c r="U244" s="22" t="s">
        <v>50</v>
      </c>
      <c r="V244" s="22" t="s">
        <v>50</v>
      </c>
      <c r="W244" s="22" t="s">
        <v>50</v>
      </c>
      <c r="X244" s="24" t="n">
        <v>0.0040016006402561</v>
      </c>
      <c r="Y244" s="24" t="n">
        <v>3.52013266666667</v>
      </c>
      <c r="Z244" s="24" t="n">
        <v>0.399849000000131</v>
      </c>
      <c r="AA244" s="24" t="n">
        <v>0.282736646457612</v>
      </c>
      <c r="AB244" s="24" t="n">
        <v>0.399849000000131</v>
      </c>
      <c r="AC244" s="25" t="n">
        <v>0.19992400000001</v>
      </c>
      <c r="AD244" s="25" t="n">
        <v>0.599774000000252</v>
      </c>
      <c r="AE244" s="25" t="n">
        <v>0.19992400000001</v>
      </c>
      <c r="AF244" s="25" t="n">
        <v>0.599774000000252</v>
      </c>
      <c r="AG244" s="25" t="n">
        <v>0.19992400000001</v>
      </c>
      <c r="AH244" s="25" t="n">
        <v>0.599774000000252</v>
      </c>
      <c r="AI244" s="25" t="n">
        <v>70.7108549621281</v>
      </c>
      <c r="AJ244" s="26" t="n">
        <f aca="false">AI244/100</f>
        <v>0.707108549621281</v>
      </c>
      <c r="AK244" s="18" t="n">
        <v>100</v>
      </c>
      <c r="AL244" s="18" t="n">
        <v>59</v>
      </c>
      <c r="AM244" s="27" t="n">
        <v>264</v>
      </c>
      <c r="AN244" s="27" t="n">
        <v>146</v>
      </c>
      <c r="AO244" s="27" t="n">
        <v>1</v>
      </c>
    </row>
    <row r="245" customFormat="false" ht="15" hidden="false" customHeight="false" outlineLevel="0" collapsed="false">
      <c r="A245" s="28" t="s">
        <v>304</v>
      </c>
      <c r="B245" s="29" t="s">
        <v>381</v>
      </c>
      <c r="C245" s="30" t="n">
        <v>44981</v>
      </c>
      <c r="D245" s="29" t="s">
        <v>382</v>
      </c>
      <c r="E245" s="29" t="s">
        <v>383</v>
      </c>
      <c r="F245" s="29" t="s">
        <v>44</v>
      </c>
      <c r="G245" s="29" t="s">
        <v>45</v>
      </c>
      <c r="H245" s="1" t="s">
        <v>384</v>
      </c>
      <c r="I245" s="1" t="n">
        <v>1</v>
      </c>
      <c r="J245" s="1" t="str">
        <f aca="false">A245&amp;" "&amp;B245&amp;" "&amp;TEXT(C245,"mm/dd/yyyy")&amp;" "&amp;G245</f>
        <v>Ulrik R (M1) 02/24/2023 C1</v>
      </c>
      <c r="K245" s="32" t="n">
        <v>0.104960767414487</v>
      </c>
      <c r="L245" s="32" t="n">
        <v>4.96357267460318</v>
      </c>
      <c r="M245" s="32" t="n">
        <v>9.160554936</v>
      </c>
      <c r="N245" s="32" t="n">
        <v>15.39145380282</v>
      </c>
      <c r="O245" s="32" t="n">
        <v>5.09808299999997</v>
      </c>
      <c r="P245" s="11" t="n">
        <v>0.0999630000000025</v>
      </c>
      <c r="Q245" s="11" t="n">
        <v>12.2204045</v>
      </c>
      <c r="R245" s="11" t="n">
        <v>0.099962000000005</v>
      </c>
      <c r="S245" s="11" t="n">
        <v>20.792181</v>
      </c>
      <c r="T245" s="11" t="n">
        <v>0.0999619999999908</v>
      </c>
      <c r="U245" s="11" t="n">
        <v>139.747445</v>
      </c>
      <c r="V245" s="11" t="n">
        <v>168.018792642498</v>
      </c>
      <c r="W245" s="12" t="n">
        <f aca="false">V245/100</f>
        <v>1.68018792642498</v>
      </c>
      <c r="X245" s="33" t="n">
        <v>0.099009900990099</v>
      </c>
      <c r="Y245" s="33" t="n">
        <v>4.78913640425532</v>
      </c>
      <c r="Z245" s="33" t="n">
        <v>8.24689867391304</v>
      </c>
      <c r="AA245" s="33" t="n">
        <v>10.5702231763691</v>
      </c>
      <c r="AB245" s="33" t="n">
        <v>4.04847749999999</v>
      </c>
      <c r="AC245" s="14" t="n">
        <v>0.0999629999998888</v>
      </c>
      <c r="AD245" s="14" t="n">
        <v>11.8955270000001</v>
      </c>
      <c r="AE245" s="14" t="n">
        <v>0.0999620000000277</v>
      </c>
      <c r="AF245" s="14" t="n">
        <v>20.9221321999997</v>
      </c>
      <c r="AG245" s="14" t="n">
        <v>0.0999619999997776</v>
      </c>
      <c r="AH245" s="14" t="n">
        <v>40.584738</v>
      </c>
      <c r="AI245" s="14" t="n">
        <v>128.172099528824</v>
      </c>
      <c r="AJ245" s="15" t="n">
        <f aca="false">AI245/100</f>
        <v>1.28172099528824</v>
      </c>
      <c r="AK245" s="1" t="n">
        <v>73</v>
      </c>
      <c r="AL245" s="1" t="n">
        <v>70</v>
      </c>
      <c r="AM245" s="34" t="n">
        <v>41</v>
      </c>
      <c r="AN245" s="34" t="n">
        <v>71</v>
      </c>
      <c r="AO245" s="34" t="n">
        <v>0</v>
      </c>
    </row>
    <row r="246" customFormat="false" ht="15" hidden="false" customHeight="false" outlineLevel="0" collapsed="false">
      <c r="A246" s="7" t="s">
        <v>304</v>
      </c>
      <c r="B246" s="1" t="s">
        <v>381</v>
      </c>
      <c r="C246" s="8" t="n">
        <v>44981</v>
      </c>
      <c r="D246" s="1" t="s">
        <v>382</v>
      </c>
      <c r="E246" s="1" t="s">
        <v>383</v>
      </c>
      <c r="F246" s="1" t="s">
        <v>102</v>
      </c>
      <c r="G246" s="1" t="s">
        <v>48</v>
      </c>
      <c r="H246" s="1" t="s">
        <v>385</v>
      </c>
      <c r="I246" s="1" t="n">
        <v>1</v>
      </c>
      <c r="J246" s="1" t="str">
        <f aca="false">A246&amp;" "&amp;B246&amp;" "&amp;TEXT(C246,"mm/dd/yyyy")&amp;" "&amp;G246</f>
        <v>Ulrik R (M1) 02/24/2023 C2</v>
      </c>
      <c r="K246" s="10" t="n">
        <v>0.0291557687262463</v>
      </c>
      <c r="L246" s="10" t="n">
        <v>3.37776065714286</v>
      </c>
      <c r="M246" s="10" t="n">
        <v>30.779601</v>
      </c>
      <c r="N246" s="10" t="n">
        <v>38.6873210548994</v>
      </c>
      <c r="O246" s="10" t="n">
        <v>13.744831</v>
      </c>
      <c r="P246" s="11" t="n">
        <v>0.799699000000032</v>
      </c>
      <c r="Q246" s="11" t="n">
        <v>47.582105</v>
      </c>
      <c r="R246" s="11" t="n">
        <v>0.199924900000006</v>
      </c>
      <c r="S246" s="11" t="n">
        <v>107.9893878</v>
      </c>
      <c r="T246" s="11" t="n">
        <v>0.099962000000005</v>
      </c>
      <c r="U246" s="11" t="n">
        <v>130.051091</v>
      </c>
      <c r="V246" s="11" t="n">
        <v>125.691431331093</v>
      </c>
      <c r="W246" s="12" t="n">
        <f aca="false">V246/100</f>
        <v>1.25691431331093</v>
      </c>
      <c r="X246" s="13" t="n">
        <v>0.191700021065936</v>
      </c>
      <c r="Y246" s="13" t="n">
        <v>3.45503481318681</v>
      </c>
      <c r="Z246" s="13" t="n">
        <v>5.03255191111111</v>
      </c>
      <c r="AA246" s="13" t="n">
        <v>9.31856278128172</v>
      </c>
      <c r="AB246" s="13" t="n">
        <v>1.4494545</v>
      </c>
      <c r="AC246" s="14" t="n">
        <v>0.299887000000126</v>
      </c>
      <c r="AD246" s="14" t="n">
        <v>4.69823399999996</v>
      </c>
      <c r="AE246" s="14" t="n">
        <v>0.0999629999998888</v>
      </c>
      <c r="AF246" s="14" t="n">
        <v>15.4441919999999</v>
      </c>
      <c r="AG246" s="14" t="n">
        <v>0.099962000000005</v>
      </c>
      <c r="AH246" s="14" t="n">
        <v>58.6779340000003</v>
      </c>
      <c r="AI246" s="14" t="n">
        <v>185.165755781033</v>
      </c>
      <c r="AJ246" s="15" t="n">
        <f aca="false">AI246/100</f>
        <v>1.85165755781033</v>
      </c>
      <c r="AK246" s="1" t="n">
        <v>73</v>
      </c>
      <c r="AL246" s="1" t="n">
        <v>70</v>
      </c>
      <c r="AM246" s="0" t="n">
        <v>181</v>
      </c>
      <c r="AN246" s="0" t="n">
        <v>48</v>
      </c>
      <c r="AO246" s="0" t="n">
        <v>0</v>
      </c>
    </row>
    <row r="247" customFormat="false" ht="15" hidden="false" customHeight="false" outlineLevel="0" collapsed="false">
      <c r="A247" s="7" t="s">
        <v>304</v>
      </c>
      <c r="B247" s="1" t="s">
        <v>381</v>
      </c>
      <c r="C247" s="8" t="n">
        <v>44981</v>
      </c>
      <c r="D247" s="1" t="s">
        <v>382</v>
      </c>
      <c r="E247" s="1" t="s">
        <v>383</v>
      </c>
      <c r="F247" s="1" t="s">
        <v>107</v>
      </c>
      <c r="G247" s="1" t="s">
        <v>52</v>
      </c>
      <c r="H247" s="1" t="s">
        <v>386</v>
      </c>
      <c r="I247" s="1" t="n">
        <v>1</v>
      </c>
      <c r="J247" s="1" t="str">
        <f aca="false">A247&amp;" "&amp;B247&amp;" "&amp;TEXT(C247,"mm/dd/yyyy")&amp;" "&amp;G247</f>
        <v>Ulrik R (M1) 02/24/2023 C3</v>
      </c>
      <c r="K247" s="10" t="n">
        <v>0.154942085230909</v>
      </c>
      <c r="L247" s="10" t="n">
        <v>5.38443541397849</v>
      </c>
      <c r="M247" s="10" t="n">
        <v>6.27871980540541</v>
      </c>
      <c r="N247" s="10" t="n">
        <v>22.0399912721678</v>
      </c>
      <c r="O247" s="10" t="n">
        <v>0.0999630000000025</v>
      </c>
      <c r="P247" s="11" t="n">
        <v>0.099962000000005</v>
      </c>
      <c r="Q247" s="11" t="n">
        <v>0.799698999999981</v>
      </c>
      <c r="R247" s="11" t="n">
        <v>0.099962000000005</v>
      </c>
      <c r="S247" s="11" t="n">
        <v>8.19691699999999</v>
      </c>
      <c r="T247" s="11" t="n">
        <v>0.0999619999989818</v>
      </c>
      <c r="U247" s="11" t="n">
        <v>166.837256</v>
      </c>
      <c r="V247" s="11" t="n">
        <v>351.026832781953</v>
      </c>
      <c r="W247" s="12" t="n">
        <f aca="false">V247/100</f>
        <v>3.51026832781953</v>
      </c>
      <c r="X247" s="13" t="n">
        <v>0.0674109964187908</v>
      </c>
      <c r="Y247" s="13" t="n">
        <v>4.6353685625</v>
      </c>
      <c r="Z247" s="13" t="n">
        <v>15.1362433548387</v>
      </c>
      <c r="AA247" s="13" t="n">
        <v>33.095204685117</v>
      </c>
      <c r="AB247" s="13" t="n">
        <v>0.299887000000126</v>
      </c>
      <c r="AC247" s="14" t="n">
        <v>0.0999620000002324</v>
      </c>
      <c r="AD247" s="14" t="n">
        <v>11.3207427499999</v>
      </c>
      <c r="AE247" s="14" t="n">
        <v>0.099961999999914</v>
      </c>
      <c r="AF247" s="14" t="n">
        <v>69.4138966000001</v>
      </c>
      <c r="AG247" s="14" t="n">
        <v>0.0999619999997776</v>
      </c>
      <c r="AH247" s="14" t="n">
        <v>147.144665</v>
      </c>
      <c r="AI247" s="14" t="n">
        <v>218.648735417809</v>
      </c>
      <c r="AJ247" s="15" t="n">
        <f aca="false">AI247/100</f>
        <v>2.18648735417809</v>
      </c>
      <c r="AK247" s="1" t="n">
        <v>73</v>
      </c>
      <c r="AL247" s="1" t="n">
        <v>70</v>
      </c>
      <c r="AM247" s="0" t="n">
        <v>158</v>
      </c>
      <c r="AN247" s="0" t="n">
        <v>20</v>
      </c>
      <c r="AO247" s="0" t="n">
        <v>0</v>
      </c>
    </row>
    <row r="248" customFormat="false" ht="15" hidden="false" customHeight="false" outlineLevel="0" collapsed="false">
      <c r="A248" s="7" t="s">
        <v>304</v>
      </c>
      <c r="B248" s="1" t="s">
        <v>381</v>
      </c>
      <c r="C248" s="8" t="n">
        <v>44981</v>
      </c>
      <c r="D248" s="1" t="s">
        <v>382</v>
      </c>
      <c r="E248" s="1" t="s">
        <v>383</v>
      </c>
      <c r="F248" s="1" t="s">
        <v>113</v>
      </c>
      <c r="G248" s="1" t="s">
        <v>55</v>
      </c>
      <c r="H248" s="1" t="s">
        <v>387</v>
      </c>
      <c r="I248" s="1" t="n">
        <v>1</v>
      </c>
      <c r="J248" s="1" t="str">
        <f aca="false">A248&amp;" "&amp;B248&amp;" "&amp;TEXT(C248,"mm/dd/yyyy")&amp;" "&amp;G248</f>
        <v>Ulrik R (M1) 02/24/2023 C4</v>
      </c>
      <c r="K248" s="10" t="n">
        <v>0.00583115374524925</v>
      </c>
      <c r="L248" s="10" t="n">
        <v>2.97388285714286</v>
      </c>
      <c r="M248" s="10" t="n">
        <v>183.530978333333</v>
      </c>
      <c r="N248" s="10" t="n">
        <v>189.648260187955</v>
      </c>
      <c r="O248" s="10" t="n">
        <v>153.642219</v>
      </c>
      <c r="P248" s="11" t="n">
        <v>0.99962400000004</v>
      </c>
      <c r="Q248" s="11" t="n">
        <v>299.88722</v>
      </c>
      <c r="R248" s="11" t="n">
        <v>0.36986069999999</v>
      </c>
      <c r="S248" s="11" t="n">
        <v>473.4319529</v>
      </c>
      <c r="T248" s="11" t="n">
        <v>0.299886999999984</v>
      </c>
      <c r="U248" s="11" t="n">
        <v>492.714701</v>
      </c>
      <c r="V248" s="11" t="n">
        <v>103.33310589317</v>
      </c>
      <c r="W248" s="12" t="n">
        <f aca="false">V248/100</f>
        <v>1.0333310589317</v>
      </c>
      <c r="X248" s="13" t="n">
        <v>0.0337054982093954</v>
      </c>
      <c r="Y248" s="13" t="n">
        <v>2.7082564375</v>
      </c>
      <c r="Z248" s="13" t="n">
        <v>29.8887600666667</v>
      </c>
      <c r="AA248" s="13" t="n">
        <v>32.2884770143132</v>
      </c>
      <c r="AB248" s="13" t="n">
        <v>13.894775</v>
      </c>
      <c r="AC248" s="14" t="n">
        <v>4.99812000000003</v>
      </c>
      <c r="AD248" s="14" t="n">
        <v>59.7775205</v>
      </c>
      <c r="AE248" s="14" t="n">
        <v>1.99924799999985</v>
      </c>
      <c r="AF248" s="14" t="n">
        <v>71.1732350000002</v>
      </c>
      <c r="AG248" s="14" t="n">
        <v>1.09958600000027</v>
      </c>
      <c r="AH248" s="14" t="n">
        <v>98.3630099999998</v>
      </c>
      <c r="AI248" s="14" t="n">
        <v>108.028827366187</v>
      </c>
      <c r="AJ248" s="15" t="n">
        <f aca="false">AI248/100</f>
        <v>1.08028827366187</v>
      </c>
      <c r="AK248" s="1" t="n">
        <v>73</v>
      </c>
      <c r="AL248" s="1" t="n">
        <v>70</v>
      </c>
      <c r="AM248" s="0" t="n">
        <v>146</v>
      </c>
      <c r="AN248" s="0" t="n">
        <v>44</v>
      </c>
      <c r="AO248" s="0" t="n">
        <v>0</v>
      </c>
    </row>
    <row r="249" customFormat="false" ht="15" hidden="false" customHeight="false" outlineLevel="0" collapsed="false">
      <c r="A249" s="7" t="s">
        <v>304</v>
      </c>
      <c r="B249" s="1" t="s">
        <v>381</v>
      </c>
      <c r="C249" s="8" t="n">
        <v>44981</v>
      </c>
      <c r="D249" s="1" t="s">
        <v>382</v>
      </c>
      <c r="E249" s="1" t="s">
        <v>383</v>
      </c>
      <c r="F249" s="1" t="s">
        <v>135</v>
      </c>
      <c r="G249" s="1" t="s">
        <v>58</v>
      </c>
      <c r="H249" s="1" t="s">
        <v>388</v>
      </c>
      <c r="I249" s="1" t="n">
        <v>1</v>
      </c>
      <c r="J249" s="1" t="str">
        <f aca="false">A249&amp;" "&amp;B249&amp;" "&amp;TEXT(C249,"mm/dd/yyyy")&amp;" "&amp;G249</f>
        <v>Ulrik R (M1) 02/24/2023 C5</v>
      </c>
      <c r="K249" s="10" t="n">
        <v>0.720563998520087</v>
      </c>
      <c r="L249" s="10" t="n">
        <v>3.83982137919075</v>
      </c>
      <c r="M249" s="10" t="n">
        <v>1.36881392476852</v>
      </c>
      <c r="N249" s="10" t="n">
        <v>3.87196357101857</v>
      </c>
      <c r="O249" s="10" t="n">
        <v>0.299886999999956</v>
      </c>
      <c r="P249" s="11" t="n">
        <v>0.0999630000000025</v>
      </c>
      <c r="Q249" s="11" t="n">
        <v>0.999623999999983</v>
      </c>
      <c r="R249" s="11" t="n">
        <v>0.099962000000005</v>
      </c>
      <c r="S249" s="11" t="n">
        <v>3.09883400000001</v>
      </c>
      <c r="T249" s="11" t="n">
        <v>0.0999619999989818</v>
      </c>
      <c r="U249" s="11" t="n">
        <v>53.379925</v>
      </c>
      <c r="V249" s="11" t="n">
        <v>282.869972386741</v>
      </c>
      <c r="W249" s="12" t="n">
        <f aca="false">V249/100</f>
        <v>2.82869972386741</v>
      </c>
      <c r="X249" s="13" t="n">
        <v>1.39456498841374</v>
      </c>
      <c r="Y249" s="13" t="n">
        <v>3.97097082779456</v>
      </c>
      <c r="Z249" s="13" t="n">
        <v>0.692931550680787</v>
      </c>
      <c r="AA249" s="13" t="n">
        <v>1.15029799305202</v>
      </c>
      <c r="AB249" s="13" t="n">
        <v>0.399849999999788</v>
      </c>
      <c r="AC249" s="14" t="n">
        <v>0.0999629999998888</v>
      </c>
      <c r="AD249" s="14" t="n">
        <v>0.699737000000141</v>
      </c>
      <c r="AE249" s="14" t="n">
        <v>0.099962000000005</v>
      </c>
      <c r="AF249" s="14" t="n">
        <v>1.59939800000029</v>
      </c>
      <c r="AG249" s="14" t="n">
        <v>0.0999619999997776</v>
      </c>
      <c r="AH249" s="14" t="n">
        <v>16.0939480000002</v>
      </c>
      <c r="AI249" s="14" t="n">
        <v>166.0045630657</v>
      </c>
      <c r="AJ249" s="15" t="n">
        <f aca="false">AI249/100</f>
        <v>1.660045630657</v>
      </c>
      <c r="AK249" s="1" t="n">
        <v>73</v>
      </c>
      <c r="AL249" s="1" t="n">
        <v>70</v>
      </c>
      <c r="AM249" s="0" t="n">
        <v>174</v>
      </c>
      <c r="AN249" s="0" t="n">
        <v>146</v>
      </c>
      <c r="AO249" s="0" t="n">
        <v>0</v>
      </c>
    </row>
    <row r="250" customFormat="false" ht="15" hidden="false" customHeight="false" outlineLevel="0" collapsed="false">
      <c r="A250" s="7" t="s">
        <v>304</v>
      </c>
      <c r="B250" s="1" t="s">
        <v>381</v>
      </c>
      <c r="C250" s="8" t="n">
        <v>44981</v>
      </c>
      <c r="D250" s="1" t="s">
        <v>382</v>
      </c>
      <c r="E250" s="1" t="s">
        <v>383</v>
      </c>
      <c r="F250" s="1" t="s">
        <v>139</v>
      </c>
      <c r="G250" s="1" t="s">
        <v>61</v>
      </c>
      <c r="H250" s="1" t="s">
        <v>389</v>
      </c>
      <c r="I250" s="1" t="n">
        <v>1</v>
      </c>
      <c r="J250" s="1" t="str">
        <f aca="false">A250&amp;" "&amp;B250&amp;" "&amp;TEXT(C250,"mm/dd/yyyy")&amp;" "&amp;G250</f>
        <v>Ulrik R (M1) 02/24/2023 C6</v>
      </c>
      <c r="K250" s="10" t="n">
        <v>1.06793415734422</v>
      </c>
      <c r="L250" s="10" t="n">
        <v>4.45402273868955</v>
      </c>
      <c r="M250" s="10" t="n">
        <v>0.933450669008587</v>
      </c>
      <c r="N250" s="10" t="n">
        <v>1.33385986477125</v>
      </c>
      <c r="O250" s="10" t="n">
        <v>0.699736999999914</v>
      </c>
      <c r="P250" s="11" t="n">
        <v>0.299887000000012</v>
      </c>
      <c r="Q250" s="11" t="n">
        <v>1.09958700000004</v>
      </c>
      <c r="R250" s="11" t="n">
        <v>0.0999630000000025</v>
      </c>
      <c r="S250" s="11" t="n">
        <v>1.79932300000004</v>
      </c>
      <c r="T250" s="11" t="n">
        <v>0.0999619999989818</v>
      </c>
      <c r="U250" s="11" t="n">
        <v>20.4922939999999</v>
      </c>
      <c r="V250" s="11" t="n">
        <v>142.895592563872</v>
      </c>
      <c r="W250" s="12" t="n">
        <f aca="false">V250/100</f>
        <v>1.42895592563872</v>
      </c>
      <c r="X250" s="13" t="n">
        <v>0.341268169370129</v>
      </c>
      <c r="Y250" s="13" t="n">
        <v>2.17400304876543</v>
      </c>
      <c r="Z250" s="13" t="n">
        <v>2.88649214906832</v>
      </c>
      <c r="AA250" s="13" t="n">
        <v>6.06280202281059</v>
      </c>
      <c r="AB250" s="13" t="n">
        <v>0.599774000000252</v>
      </c>
      <c r="AC250" s="14" t="n">
        <v>0.0999630000001162</v>
      </c>
      <c r="AD250" s="14" t="n">
        <v>2.12420099999997</v>
      </c>
      <c r="AE250" s="14" t="n">
        <v>0.099962000000005</v>
      </c>
      <c r="AF250" s="14" t="n">
        <v>7.17730140000022</v>
      </c>
      <c r="AG250" s="14" t="n">
        <v>0.0999619999997776</v>
      </c>
      <c r="AH250" s="14" t="n">
        <v>32.687707</v>
      </c>
      <c r="AI250" s="14" t="n">
        <v>210.040482000531</v>
      </c>
      <c r="AJ250" s="15" t="n">
        <f aca="false">AI250/100</f>
        <v>2.10040482000531</v>
      </c>
      <c r="AK250" s="1" t="n">
        <v>73</v>
      </c>
      <c r="AL250" s="1" t="n">
        <v>70</v>
      </c>
      <c r="AM250" s="0" t="n">
        <v>129</v>
      </c>
      <c r="AN250" s="0" t="n">
        <v>91</v>
      </c>
      <c r="AO250" s="0" t="n">
        <v>0</v>
      </c>
    </row>
    <row r="251" customFormat="false" ht="15" hidden="false" customHeight="false" outlineLevel="0" collapsed="false">
      <c r="A251" s="7" t="s">
        <v>304</v>
      </c>
      <c r="B251" s="1" t="s">
        <v>381</v>
      </c>
      <c r="C251" s="8" t="n">
        <v>44981</v>
      </c>
      <c r="D251" s="1" t="s">
        <v>382</v>
      </c>
      <c r="E251" s="1" t="s">
        <v>383</v>
      </c>
      <c r="F251" s="1" t="s">
        <v>143</v>
      </c>
      <c r="G251" s="1" t="s">
        <v>64</v>
      </c>
      <c r="H251" s="1" t="s">
        <v>390</v>
      </c>
      <c r="I251" s="1" t="n">
        <v>1</v>
      </c>
      <c r="J251" s="1" t="str">
        <f aca="false">A251&amp;" "&amp;B251&amp;" "&amp;TEXT(C251,"mm/dd/yyyy")&amp;" "&amp;G251</f>
        <v>Ulrik R (M1) 02/24/2023 C7</v>
      </c>
      <c r="K251" s="10" t="n">
        <v>1.08126250876193</v>
      </c>
      <c r="L251" s="10" t="n">
        <v>4.90908390446841</v>
      </c>
      <c r="M251" s="10" t="n">
        <v>0.924016416345412</v>
      </c>
      <c r="N251" s="10" t="n">
        <v>1.53513192279028</v>
      </c>
      <c r="O251" s="10" t="n">
        <v>0.69973600000003</v>
      </c>
      <c r="P251" s="11" t="n">
        <v>0.299888000000085</v>
      </c>
      <c r="Q251" s="11" t="n">
        <v>1.09958599999999</v>
      </c>
      <c r="R251" s="11" t="n">
        <v>0.0999630000000025</v>
      </c>
      <c r="S251" s="11" t="n">
        <v>1.69936079999995</v>
      </c>
      <c r="T251" s="11" t="n">
        <v>0.0999619999989818</v>
      </c>
      <c r="U251" s="11" t="n">
        <v>29.6888349999999</v>
      </c>
      <c r="V251" s="11" t="n">
        <v>166.136866795278</v>
      </c>
      <c r="W251" s="12" t="n">
        <f aca="false">V251/100</f>
        <v>1.66136866795278</v>
      </c>
      <c r="X251" s="13" t="n">
        <v>0.55192753317885</v>
      </c>
      <c r="Y251" s="13" t="n">
        <v>3.06945569465649</v>
      </c>
      <c r="Z251" s="13" t="n">
        <v>1.799706348659</v>
      </c>
      <c r="AA251" s="13" t="n">
        <v>4.56381932490294</v>
      </c>
      <c r="AB251" s="13" t="n">
        <v>0.49981200000002</v>
      </c>
      <c r="AC251" s="14" t="n">
        <v>0.199924999999894</v>
      </c>
      <c r="AD251" s="14" t="n">
        <v>1.42446374999986</v>
      </c>
      <c r="AE251" s="14" t="n">
        <v>0.0999620000002324</v>
      </c>
      <c r="AF251" s="14" t="n">
        <v>4.11845080000021</v>
      </c>
      <c r="AG251" s="14" t="n">
        <v>0.0999619999997776</v>
      </c>
      <c r="AH251" s="14" t="n">
        <v>54.2795879999999</v>
      </c>
      <c r="AI251" s="14" t="n">
        <v>253.58688812225</v>
      </c>
      <c r="AJ251" s="15" t="n">
        <f aca="false">AI251/100</f>
        <v>2.5358688812225</v>
      </c>
      <c r="AK251" s="1" t="n">
        <v>73</v>
      </c>
      <c r="AL251" s="1" t="n">
        <v>70</v>
      </c>
      <c r="AM251" s="0" t="n">
        <v>243</v>
      </c>
      <c r="AN251" s="0" t="n">
        <v>75</v>
      </c>
      <c r="AO251" s="0" t="n">
        <v>0</v>
      </c>
    </row>
    <row r="252" customFormat="false" ht="15.75" hidden="false" customHeight="false" outlineLevel="0" collapsed="false">
      <c r="A252" s="17" t="s">
        <v>304</v>
      </c>
      <c r="B252" s="18" t="s">
        <v>381</v>
      </c>
      <c r="C252" s="19" t="n">
        <v>44981</v>
      </c>
      <c r="D252" s="18" t="s">
        <v>382</v>
      </c>
      <c r="E252" s="1" t="s">
        <v>383</v>
      </c>
      <c r="F252" s="18" t="s">
        <v>391</v>
      </c>
      <c r="G252" s="18" t="s">
        <v>67</v>
      </c>
      <c r="H252" s="18" t="s">
        <v>392</v>
      </c>
      <c r="I252" s="18" t="n">
        <v>1</v>
      </c>
      <c r="J252" s="18" t="str">
        <f aca="false">A252&amp;" "&amp;B252&amp;" "&amp;TEXT(C252,"mm/dd/yyyy")&amp;" "&amp;G252</f>
        <v>Ulrik R (M1) 02/24/2023 C8</v>
      </c>
      <c r="K252" s="21" t="n">
        <v>0.543130320271788</v>
      </c>
      <c r="L252" s="21" t="n">
        <v>4.9930343404908</v>
      </c>
      <c r="M252" s="21" t="n">
        <v>1.81391076497696</v>
      </c>
      <c r="N252" s="21" t="n">
        <v>3.31411913764448</v>
      </c>
      <c r="O252" s="21" t="n">
        <v>0.799699000000032</v>
      </c>
      <c r="P252" s="22" t="n">
        <v>0.299887000000126</v>
      </c>
      <c r="Q252" s="22" t="n">
        <v>1.69936099999995</v>
      </c>
      <c r="R252" s="22" t="n">
        <v>0.0999629999998888</v>
      </c>
      <c r="S252" s="22" t="n">
        <v>4.19842100000005</v>
      </c>
      <c r="T252" s="22" t="n">
        <v>0.0999619999989818</v>
      </c>
      <c r="U252" s="22" t="n">
        <v>29.2889859999999</v>
      </c>
      <c r="V252" s="22" t="n">
        <v>182.705742842128</v>
      </c>
      <c r="W252" s="23" t="n">
        <f aca="false">V252/100</f>
        <v>1.82705742842128</v>
      </c>
      <c r="X252" s="24" t="n">
        <v>0.414998946703181</v>
      </c>
      <c r="Y252" s="24" t="n">
        <v>8.03043683248731</v>
      </c>
      <c r="Z252" s="24" t="n">
        <v>2.39960781122449</v>
      </c>
      <c r="AA252" s="24" t="n">
        <v>4.49007599137619</v>
      </c>
      <c r="AB252" s="24" t="n">
        <v>1.19954899999993</v>
      </c>
      <c r="AC252" s="25" t="n">
        <v>0.399850000000015</v>
      </c>
      <c r="AD252" s="25" t="n">
        <v>2.44907899999998</v>
      </c>
      <c r="AE252" s="25" t="n">
        <v>0.0999629999996842</v>
      </c>
      <c r="AF252" s="25" t="n">
        <v>4.85817309999993</v>
      </c>
      <c r="AG252" s="25" t="n">
        <v>0.0999619999997776</v>
      </c>
      <c r="AH252" s="25" t="n">
        <v>36.1863910000002</v>
      </c>
      <c r="AI252" s="25" t="n">
        <v>187.117076814522</v>
      </c>
      <c r="AJ252" s="26" t="n">
        <f aca="false">AI252/100</f>
        <v>1.87117076814522</v>
      </c>
      <c r="AK252" s="18" t="n">
        <v>73</v>
      </c>
      <c r="AL252" s="18" t="n">
        <v>70</v>
      </c>
      <c r="AM252" s="27" t="n">
        <v>185</v>
      </c>
      <c r="AN252" s="27" t="n">
        <v>94</v>
      </c>
      <c r="AO252" s="27" t="n">
        <v>0</v>
      </c>
    </row>
    <row r="253" customFormat="false" ht="15" hidden="false" customHeight="false" outlineLevel="0" collapsed="false">
      <c r="A253" s="28" t="s">
        <v>304</v>
      </c>
      <c r="B253" s="29" t="s">
        <v>381</v>
      </c>
      <c r="C253" s="30" t="n">
        <v>44986</v>
      </c>
      <c r="D253" s="29" t="s">
        <v>393</v>
      </c>
      <c r="E253" s="29" t="s">
        <v>394</v>
      </c>
      <c r="F253" s="29" t="s">
        <v>151</v>
      </c>
      <c r="G253" s="29" t="s">
        <v>45</v>
      </c>
      <c r="H253" s="1" t="s">
        <v>384</v>
      </c>
      <c r="I253" s="1" t="n">
        <v>2</v>
      </c>
      <c r="J253" s="1" t="str">
        <f aca="false">A253&amp;" "&amp;B253&amp;" "&amp;TEXT(C253,"mm/dd/yyyy")&amp;" "&amp;G253</f>
        <v>Ulrik R (M1) 03/01/2023 C1</v>
      </c>
      <c r="K253" s="32" t="n">
        <v>0.134479288015979</v>
      </c>
      <c r="L253" s="32" t="n">
        <v>5.85089105555556</v>
      </c>
      <c r="M253" s="32" t="n">
        <v>7.40528658385093</v>
      </c>
      <c r="N253" s="32" t="n">
        <v>14.3291526213655</v>
      </c>
      <c r="O253" s="32" t="n">
        <v>0.0999630000000025</v>
      </c>
      <c r="P253" s="11" t="n">
        <v>0.099962000000005</v>
      </c>
      <c r="Q253" s="11" t="n">
        <v>7.44719650000001</v>
      </c>
      <c r="R253" s="11" t="n">
        <v>0.099962000000005</v>
      </c>
      <c r="S253" s="11" t="n">
        <v>28.6891994</v>
      </c>
      <c r="T253" s="11" t="n">
        <v>0.0999619999998913</v>
      </c>
      <c r="U253" s="11" t="n">
        <v>67.674522</v>
      </c>
      <c r="V253" s="11" t="n">
        <v>193.498961304398</v>
      </c>
      <c r="W253" s="12" t="n">
        <f aca="false">V253/100</f>
        <v>1.93498961304398</v>
      </c>
      <c r="X253" s="33" t="n">
        <v>0.113333333333333</v>
      </c>
      <c r="Y253" s="33" t="n">
        <v>5.04351835294118</v>
      </c>
      <c r="Z253" s="33" t="n">
        <v>8.74675220895523</v>
      </c>
      <c r="AA253" s="33" t="n">
        <v>12.2256236053387</v>
      </c>
      <c r="AB253" s="33" t="n">
        <v>1.1992479999999</v>
      </c>
      <c r="AC253" s="14" t="n">
        <v>0.0999369999999544</v>
      </c>
      <c r="AD253" s="14" t="n">
        <v>16.2398137500001</v>
      </c>
      <c r="AE253" s="14" t="n">
        <v>0.0999369999999544</v>
      </c>
      <c r="AF253" s="14" t="n">
        <v>26.7432248</v>
      </c>
      <c r="AG253" s="14" t="n">
        <v>0.0999369999999544</v>
      </c>
      <c r="AH253" s="14" t="n">
        <v>52.367152</v>
      </c>
      <c r="AI253" s="14" t="n">
        <v>139.773293140987</v>
      </c>
      <c r="AJ253" s="15" t="n">
        <f aca="false">AI253/100</f>
        <v>1.39773293140987</v>
      </c>
      <c r="AK253" s="1" t="n">
        <v>102</v>
      </c>
      <c r="AL253" s="1" t="n">
        <v>77</v>
      </c>
      <c r="AM253" s="34" t="n">
        <v>34</v>
      </c>
      <c r="AN253" s="34" t="n">
        <v>58</v>
      </c>
      <c r="AO253" s="34" t="n">
        <v>0</v>
      </c>
    </row>
    <row r="254" customFormat="false" ht="15" hidden="false" customHeight="false" outlineLevel="0" collapsed="false">
      <c r="A254" s="7" t="s">
        <v>304</v>
      </c>
      <c r="B254" s="1" t="s">
        <v>381</v>
      </c>
      <c r="C254" s="8" t="n">
        <v>44986</v>
      </c>
      <c r="D254" s="1" t="s">
        <v>393</v>
      </c>
      <c r="E254" s="1" t="s">
        <v>394</v>
      </c>
      <c r="F254" s="1" t="s">
        <v>395</v>
      </c>
      <c r="G254" s="1" t="s">
        <v>48</v>
      </c>
      <c r="H254" s="1" t="s">
        <v>396</v>
      </c>
      <c r="I254" s="1" t="n">
        <v>1</v>
      </c>
      <c r="J254" s="1" t="str">
        <f aca="false">A254&amp;" "&amp;B254&amp;" "&amp;TEXT(C254,"mm/dd/yyyy")&amp;" "&amp;G254</f>
        <v>Ulrik R (M1) 03/01/2023 C2</v>
      </c>
      <c r="K254" s="10" t="n">
        <v>0.0190927384220217</v>
      </c>
      <c r="L254" s="10" t="n">
        <v>2.89167591304348</v>
      </c>
      <c r="M254" s="10" t="n">
        <v>46.3234691818182</v>
      </c>
      <c r="N254" s="10" t="n">
        <v>56.7390011931181</v>
      </c>
      <c r="O254" s="10" t="n">
        <v>15.044336</v>
      </c>
      <c r="P254" s="11" t="n">
        <v>2.898909</v>
      </c>
      <c r="Q254" s="11" t="n">
        <v>85.367861</v>
      </c>
      <c r="R254" s="11" t="n">
        <v>1.17955530000001</v>
      </c>
      <c r="S254" s="11" t="n">
        <v>134.0695257</v>
      </c>
      <c r="T254" s="11" t="n">
        <v>0.399848999999904</v>
      </c>
      <c r="U254" s="11" t="n">
        <v>189.528646</v>
      </c>
      <c r="V254" s="11" t="n">
        <v>122.484352306213</v>
      </c>
      <c r="W254" s="12" t="n">
        <f aca="false">V254/100</f>
        <v>1.22484352306213</v>
      </c>
      <c r="X254" s="13" t="n">
        <v>0</v>
      </c>
      <c r="Y254" s="13" t="s">
        <v>50</v>
      </c>
      <c r="Z254" s="13" t="s">
        <v>50</v>
      </c>
      <c r="AA254" s="13" t="s">
        <v>50</v>
      </c>
      <c r="AB254" s="13" t="s">
        <v>50</v>
      </c>
      <c r="AC254" s="14" t="s">
        <v>50</v>
      </c>
      <c r="AD254" s="14" t="s">
        <v>50</v>
      </c>
      <c r="AE254" s="14" t="s">
        <v>50</v>
      </c>
      <c r="AF254" s="14" t="s">
        <v>50</v>
      </c>
      <c r="AG254" s="14" t="s">
        <v>50</v>
      </c>
      <c r="AH254" s="14" t="s">
        <v>50</v>
      </c>
      <c r="AI254" s="14" t="s">
        <v>50</v>
      </c>
      <c r="AJ254" s="14" t="s">
        <v>50</v>
      </c>
      <c r="AK254" s="1" t="n">
        <v>102</v>
      </c>
      <c r="AL254" s="1" t="n">
        <v>77</v>
      </c>
      <c r="AM254" s="0" t="n">
        <v>66</v>
      </c>
      <c r="AN254" s="0" t="n">
        <v>59</v>
      </c>
      <c r="AO254" s="0" t="n">
        <v>0</v>
      </c>
    </row>
    <row r="255" customFormat="false" ht="15" hidden="false" customHeight="false" outlineLevel="0" collapsed="false">
      <c r="A255" s="7" t="s">
        <v>304</v>
      </c>
      <c r="B255" s="1" t="s">
        <v>381</v>
      </c>
      <c r="C255" s="8" t="n">
        <v>44986</v>
      </c>
      <c r="D255" s="1" t="s">
        <v>393</v>
      </c>
      <c r="E255" s="1" t="s">
        <v>394</v>
      </c>
      <c r="F255" s="1" t="s">
        <v>397</v>
      </c>
      <c r="G255" s="1" t="s">
        <v>52</v>
      </c>
      <c r="H255" s="1" t="s">
        <v>398</v>
      </c>
      <c r="I255" s="1" t="n">
        <v>1</v>
      </c>
      <c r="J255" s="1" t="str">
        <f aca="false">A255&amp;" "&amp;B255&amp;" "&amp;TEXT(C255,"mm/dd/yyyy")&amp;" "&amp;G255</f>
        <v>Ulrik R (M1) 03/01/2023 C3</v>
      </c>
      <c r="K255" s="10" t="n">
        <v>0.0190927384220217</v>
      </c>
      <c r="L255" s="10" t="n">
        <v>3.374046</v>
      </c>
      <c r="M255" s="10" t="n">
        <v>38.7445043181818</v>
      </c>
      <c r="N255" s="10" t="n">
        <v>70.765553230279</v>
      </c>
      <c r="O255" s="10" t="n">
        <v>4.798194</v>
      </c>
      <c r="P255" s="11" t="n">
        <v>0.69973600000003</v>
      </c>
      <c r="Q255" s="11" t="n">
        <v>36.8861129999999</v>
      </c>
      <c r="R255" s="11" t="n">
        <v>0.0999630000000025</v>
      </c>
      <c r="S255" s="11" t="n">
        <v>140.3471619</v>
      </c>
      <c r="T255" s="11" t="n">
        <v>0.099962000000005</v>
      </c>
      <c r="U255" s="11" t="n">
        <v>288.791275</v>
      </c>
      <c r="V255" s="11" t="n">
        <v>182.646686221949</v>
      </c>
      <c r="W255" s="12" t="n">
        <f aca="false">V255/100</f>
        <v>1.82646686221949</v>
      </c>
      <c r="X255" s="13" t="n">
        <v>0.0166666666666667</v>
      </c>
      <c r="Y255" s="13" t="n">
        <v>3.6406363</v>
      </c>
      <c r="Z255" s="13" t="n">
        <v>54.3992102222222</v>
      </c>
      <c r="AA255" s="13" t="n">
        <v>139.882993307056</v>
      </c>
      <c r="AB255" s="13" t="n">
        <v>5.99623900000006</v>
      </c>
      <c r="AC255" s="14" t="n">
        <v>1.92379299999999</v>
      </c>
      <c r="AD255" s="14" t="n">
        <v>20.48714875</v>
      </c>
      <c r="AE255" s="14" t="n">
        <v>1.51904680000002</v>
      </c>
      <c r="AF255" s="14" t="n">
        <v>264.8938396</v>
      </c>
      <c r="AG255" s="14" t="n">
        <v>1.39912200000003</v>
      </c>
      <c r="AH255" s="14" t="n">
        <v>426.83226</v>
      </c>
      <c r="AI255" s="14" t="n">
        <v>257.141588518712</v>
      </c>
      <c r="AJ255" s="15" t="n">
        <f aca="false">AI255/100</f>
        <v>2.57141588518712</v>
      </c>
      <c r="AK255" s="1" t="n">
        <v>102</v>
      </c>
      <c r="AL255" s="1" t="n">
        <v>77</v>
      </c>
      <c r="AM255" s="0" t="n">
        <v>119</v>
      </c>
      <c r="AN255" s="0" t="n">
        <v>57</v>
      </c>
      <c r="AO255" s="0" t="n">
        <v>0</v>
      </c>
    </row>
    <row r="256" customFormat="false" ht="15" hidden="false" customHeight="false" outlineLevel="0" collapsed="false">
      <c r="A256" s="7" t="s">
        <v>304</v>
      </c>
      <c r="B256" s="1" t="s">
        <v>381</v>
      </c>
      <c r="C256" s="8" t="n">
        <v>44986</v>
      </c>
      <c r="D256" s="1" t="s">
        <v>393</v>
      </c>
      <c r="E256" s="1" t="s">
        <v>394</v>
      </c>
      <c r="F256" s="1" t="s">
        <v>399</v>
      </c>
      <c r="G256" s="1" t="s">
        <v>55</v>
      </c>
      <c r="H256" s="1" t="s">
        <v>387</v>
      </c>
      <c r="I256" s="1" t="n">
        <v>2</v>
      </c>
      <c r="J256" s="1" t="str">
        <f aca="false">A256&amp;" "&amp;B256&amp;" "&amp;TEXT(C256,"mm/dd/yyyy")&amp;" "&amp;G256</f>
        <v>Ulrik R (M1) 03/01/2023 C4</v>
      </c>
      <c r="K256" s="10" t="n">
        <v>0.0141120240510595</v>
      </c>
      <c r="L256" s="10" t="n">
        <v>3.14478547058824</v>
      </c>
      <c r="M256" s="10" t="n">
        <v>41.5531060625</v>
      </c>
      <c r="N256" s="10" t="n">
        <v>77.3237060401476</v>
      </c>
      <c r="O256" s="10" t="n">
        <v>1.69936</v>
      </c>
      <c r="P256" s="11" t="n">
        <v>0.649755499999998</v>
      </c>
      <c r="Q256" s="11" t="n">
        <v>29.6388415</v>
      </c>
      <c r="R256" s="11" t="n">
        <v>0.4098461</v>
      </c>
      <c r="S256" s="11" t="n">
        <v>194.9965874</v>
      </c>
      <c r="T256" s="11" t="n">
        <v>0.199925000000007</v>
      </c>
      <c r="U256" s="11" t="n">
        <v>229.41363</v>
      </c>
      <c r="V256" s="11" t="n">
        <v>186.084058129963</v>
      </c>
      <c r="W256" s="12" t="n">
        <f aca="false">V256/100</f>
        <v>1.86084058129963</v>
      </c>
      <c r="X256" s="13" t="n">
        <v>0.0366666666666667</v>
      </c>
      <c r="Y256" s="13" t="n">
        <v>3.00103572727273</v>
      </c>
      <c r="Z256" s="13" t="n">
        <v>23.6375537619048</v>
      </c>
      <c r="AA256" s="13" t="n">
        <v>37.2816356689102</v>
      </c>
      <c r="AB256" s="13" t="n">
        <v>10.8931669999999</v>
      </c>
      <c r="AC256" s="14" t="n">
        <v>4.54714799999999</v>
      </c>
      <c r="AD256" s="14" t="n">
        <v>18.01370075</v>
      </c>
      <c r="AE256" s="14" t="n">
        <v>1.01936040000001</v>
      </c>
      <c r="AF256" s="14" t="n">
        <v>78.2109406000001</v>
      </c>
      <c r="AG256" s="14" t="n">
        <v>0.599623999999949</v>
      </c>
      <c r="AH256" s="14" t="n">
        <v>152.80415</v>
      </c>
      <c r="AI256" s="14" t="n">
        <v>157.722055524184</v>
      </c>
      <c r="AJ256" s="15" t="n">
        <f aca="false">AI256/100</f>
        <v>1.57722055524184</v>
      </c>
      <c r="AK256" s="1" t="n">
        <v>102</v>
      </c>
      <c r="AL256" s="1" t="n">
        <v>77</v>
      </c>
      <c r="AM256" s="0" t="n">
        <v>133</v>
      </c>
      <c r="AN256" s="0" t="n">
        <v>34</v>
      </c>
      <c r="AO256" s="0" t="n">
        <v>0</v>
      </c>
    </row>
    <row r="257" customFormat="false" ht="15" hidden="false" customHeight="false" outlineLevel="0" collapsed="false">
      <c r="A257" s="7" t="s">
        <v>304</v>
      </c>
      <c r="B257" s="1" t="s">
        <v>381</v>
      </c>
      <c r="C257" s="8" t="n">
        <v>44986</v>
      </c>
      <c r="D257" s="1" t="s">
        <v>393</v>
      </c>
      <c r="E257" s="1" t="s">
        <v>394</v>
      </c>
      <c r="F257" s="1" t="s">
        <v>183</v>
      </c>
      <c r="G257" s="1" t="s">
        <v>58</v>
      </c>
      <c r="H257" s="1" t="s">
        <v>386</v>
      </c>
      <c r="I257" s="1" t="n">
        <v>2</v>
      </c>
      <c r="J257" s="1" t="str">
        <f aca="false">A257&amp;" "&amp;B257&amp;" "&amp;TEXT(C257,"mm/dd/yyyy")&amp;" "&amp;G257</f>
        <v>Ulrik R (M1) 03/01/2023 C5</v>
      </c>
      <c r="K257" s="10" t="n">
        <v>0.246545361362628</v>
      </c>
      <c r="L257" s="10" t="n">
        <v>4.05961147811448</v>
      </c>
      <c r="M257" s="10" t="n">
        <v>3.90190938175676</v>
      </c>
      <c r="N257" s="10" t="n">
        <v>11.005352843061</v>
      </c>
      <c r="O257" s="10" t="n">
        <v>0.199925000000007</v>
      </c>
      <c r="P257" s="11" t="n">
        <v>0.099962000000005</v>
      </c>
      <c r="Q257" s="11" t="n">
        <v>1.9992475</v>
      </c>
      <c r="R257" s="11" t="n">
        <v>0.099962000000005</v>
      </c>
      <c r="S257" s="11" t="n">
        <v>9.98623979999914</v>
      </c>
      <c r="T257" s="11" t="n">
        <v>0.0999619999989818</v>
      </c>
      <c r="U257" s="11" t="n">
        <v>118.055554999999</v>
      </c>
      <c r="V257" s="11" t="n">
        <v>282.05044675092</v>
      </c>
      <c r="W257" s="12" t="n">
        <f aca="false">V257/100</f>
        <v>2.8205044675092</v>
      </c>
      <c r="X257" s="13" t="n">
        <v>0.238333333333333</v>
      </c>
      <c r="Y257" s="13" t="n">
        <v>4.17380413286713</v>
      </c>
      <c r="Z257" s="13" t="n">
        <v>4.17062332394366</v>
      </c>
      <c r="AA257" s="13" t="n">
        <v>8.63306797902591</v>
      </c>
      <c r="AB257" s="13" t="n">
        <v>0.249843000000055</v>
      </c>
      <c r="AC257" s="14" t="n">
        <v>0.0999370000001818</v>
      </c>
      <c r="AD257" s="14" t="n">
        <v>1.89880900000003</v>
      </c>
      <c r="AE257" s="14" t="n">
        <v>0.0999369999999544</v>
      </c>
      <c r="AF257" s="14" t="n">
        <v>15.9499952000001</v>
      </c>
      <c r="AG257" s="14" t="n">
        <v>0.0999369999999544</v>
      </c>
      <c r="AH257" s="14" t="n">
        <v>42.473358</v>
      </c>
      <c r="AI257" s="14" t="n">
        <v>206.997067547751</v>
      </c>
      <c r="AJ257" s="15" t="n">
        <f aca="false">AI257/100</f>
        <v>2.06997067547751</v>
      </c>
      <c r="AK257" s="1" t="n">
        <v>102</v>
      </c>
      <c r="AL257" s="1" t="n">
        <v>77</v>
      </c>
      <c r="AM257" s="0" t="n">
        <v>155</v>
      </c>
      <c r="AN257" s="0" t="n">
        <v>13</v>
      </c>
      <c r="AO257" s="0" t="n">
        <v>0</v>
      </c>
    </row>
    <row r="258" customFormat="false" ht="15" hidden="false" customHeight="false" outlineLevel="0" collapsed="false">
      <c r="A258" s="7" t="s">
        <v>304</v>
      </c>
      <c r="B258" s="1" t="s">
        <v>381</v>
      </c>
      <c r="C258" s="8" t="n">
        <v>44986</v>
      </c>
      <c r="D258" s="1" t="s">
        <v>393</v>
      </c>
      <c r="E258" s="1" t="s">
        <v>394</v>
      </c>
      <c r="F258" s="1" t="s">
        <v>186</v>
      </c>
      <c r="G258" s="1" t="s">
        <v>61</v>
      </c>
      <c r="H258" s="1" t="s">
        <v>400</v>
      </c>
      <c r="I258" s="1" t="n">
        <v>1</v>
      </c>
      <c r="J258" s="1" t="str">
        <f aca="false">A258&amp;" "&amp;B258&amp;" "&amp;TEXT(C258,"mm/dd/yyyy")&amp;" "&amp;G258</f>
        <v>Ulrik R (M1) 03/01/2023 C6</v>
      </c>
      <c r="K258" s="10" t="n">
        <v>0.0755408346262597</v>
      </c>
      <c r="L258" s="10" t="n">
        <v>3.13434232967033</v>
      </c>
      <c r="M258" s="10" t="n">
        <v>11.9754914444444</v>
      </c>
      <c r="N258" s="10" t="n">
        <v>25.1885114408782</v>
      </c>
      <c r="O258" s="10" t="n">
        <v>1.29951049999997</v>
      </c>
      <c r="P258" s="11" t="n">
        <v>0.399850000000015</v>
      </c>
      <c r="Q258" s="11" t="n">
        <v>12.795183</v>
      </c>
      <c r="R258" s="11" t="n">
        <v>0.299886999999444</v>
      </c>
      <c r="S258" s="11" t="n">
        <v>34.2371105</v>
      </c>
      <c r="T258" s="11" t="n">
        <v>0.099962000000005</v>
      </c>
      <c r="U258" s="11" t="n">
        <v>134.249457</v>
      </c>
      <c r="V258" s="11" t="n">
        <v>210.333843564836</v>
      </c>
      <c r="W258" s="12" t="n">
        <f aca="false">V258/100</f>
        <v>2.10333843564836</v>
      </c>
      <c r="X258" s="13" t="n">
        <v>0.115</v>
      </c>
      <c r="Y258" s="13" t="n">
        <v>3.05399514492754</v>
      </c>
      <c r="Z258" s="13" t="n">
        <v>7.12053348529412</v>
      </c>
      <c r="AA258" s="13" t="n">
        <v>8.51573619688202</v>
      </c>
      <c r="AB258" s="13" t="n">
        <v>4.49717899999996</v>
      </c>
      <c r="AC258" s="14" t="n">
        <v>1.14927899999987</v>
      </c>
      <c r="AD258" s="14" t="n">
        <v>9.5939820000001</v>
      </c>
      <c r="AE258" s="14" t="n">
        <v>0.329793099999961</v>
      </c>
      <c r="AF258" s="14" t="n">
        <v>15.0705463000001</v>
      </c>
      <c r="AG258" s="14" t="n">
        <v>0.0999369999999544</v>
      </c>
      <c r="AH258" s="14" t="n">
        <v>38.9755520000001</v>
      </c>
      <c r="AI258" s="14" t="n">
        <v>119.594075562869</v>
      </c>
      <c r="AJ258" s="15" t="n">
        <f aca="false">AI258/100</f>
        <v>1.19594075562869</v>
      </c>
      <c r="AK258" s="1" t="n">
        <v>102</v>
      </c>
      <c r="AL258" s="1" t="n">
        <v>77</v>
      </c>
      <c r="AM258" s="0" t="n">
        <v>188</v>
      </c>
      <c r="AN258" s="0" t="n">
        <v>26</v>
      </c>
      <c r="AO258" s="0" t="n">
        <v>0</v>
      </c>
    </row>
    <row r="259" customFormat="false" ht="15" hidden="false" customHeight="false" outlineLevel="0" collapsed="false">
      <c r="A259" s="7" t="s">
        <v>304</v>
      </c>
      <c r="B259" s="1" t="s">
        <v>381</v>
      </c>
      <c r="C259" s="8" t="n">
        <v>44986</v>
      </c>
      <c r="D259" s="1" t="s">
        <v>393</v>
      </c>
      <c r="E259" s="1" t="s">
        <v>394</v>
      </c>
      <c r="F259" s="1" t="s">
        <v>401</v>
      </c>
      <c r="G259" s="1" t="s">
        <v>64</v>
      </c>
      <c r="H259" s="1" t="s">
        <v>402</v>
      </c>
      <c r="I259" s="1" t="n">
        <v>1</v>
      </c>
      <c r="J259" s="1" t="str">
        <f aca="false">A259&amp;" "&amp;B259&amp;" "&amp;TEXT(C259,"mm/dd/yyyy")&amp;" "&amp;G259</f>
        <v>Ulrik R (M1) 03/01/2023 C7</v>
      </c>
      <c r="K259" s="10" t="n">
        <v>0.00415059530913515</v>
      </c>
      <c r="L259" s="10" t="n">
        <v>3.0054104</v>
      </c>
      <c r="M259" s="10" t="n">
        <v>38.2106145</v>
      </c>
      <c r="N259" s="10" t="n">
        <v>24.2348271986046</v>
      </c>
      <c r="O259" s="10" t="n">
        <v>32.4377875</v>
      </c>
      <c r="P259" s="11" t="n">
        <v>22.1916455</v>
      </c>
      <c r="Q259" s="11" t="n">
        <v>54.2295835</v>
      </c>
      <c r="R259" s="11" t="n">
        <v>15.694092</v>
      </c>
      <c r="S259" s="11" t="n">
        <v>72.272791</v>
      </c>
      <c r="T259" s="11" t="n">
        <v>15.694092</v>
      </c>
      <c r="U259" s="11" t="n">
        <v>72.272791</v>
      </c>
      <c r="V259" s="11" t="n">
        <v>63.4243325204954</v>
      </c>
      <c r="W259" s="12" t="n">
        <f aca="false">V259/100</f>
        <v>0.634243325204954</v>
      </c>
      <c r="X259" s="13" t="n">
        <v>0.116666666666667</v>
      </c>
      <c r="Y259" s="13" t="n">
        <v>3.80474895714286</v>
      </c>
      <c r="Z259" s="13" t="n">
        <v>7.62854814492754</v>
      </c>
      <c r="AA259" s="13" t="n">
        <v>10.9785940171253</v>
      </c>
      <c r="AB259" s="13" t="n">
        <v>3.39786800000002</v>
      </c>
      <c r="AC259" s="14" t="n">
        <v>0.699561000000074</v>
      </c>
      <c r="AD259" s="14" t="n">
        <v>7.89504725000012</v>
      </c>
      <c r="AE259" s="14" t="n">
        <v>0.339786799999956</v>
      </c>
      <c r="AF259" s="14" t="n">
        <v>24.0049426</v>
      </c>
      <c r="AG259" s="14" t="n">
        <v>0.0999369999999544</v>
      </c>
      <c r="AH259" s="14" t="n">
        <v>63.2603179999999</v>
      </c>
      <c r="AI259" s="14" t="n">
        <v>143.914593033345</v>
      </c>
      <c r="AJ259" s="15" t="n">
        <f aca="false">AI259/100</f>
        <v>1.43914593033345</v>
      </c>
      <c r="AK259" s="1" t="n">
        <v>102</v>
      </c>
      <c r="AL259" s="1" t="n">
        <v>77</v>
      </c>
      <c r="AM259" s="0" t="n">
        <v>227</v>
      </c>
      <c r="AN259" s="0" t="n">
        <v>52</v>
      </c>
      <c r="AO259" s="0" t="n">
        <v>0</v>
      </c>
    </row>
    <row r="260" customFormat="false" ht="15" hidden="false" customHeight="false" outlineLevel="0" collapsed="false">
      <c r="A260" s="7" t="s">
        <v>304</v>
      </c>
      <c r="B260" s="1" t="s">
        <v>381</v>
      </c>
      <c r="C260" s="8" t="n">
        <v>44986</v>
      </c>
      <c r="D260" s="1" t="s">
        <v>393</v>
      </c>
      <c r="E260" s="1" t="s">
        <v>394</v>
      </c>
      <c r="F260" s="1" t="s">
        <v>403</v>
      </c>
      <c r="G260" s="1" t="s">
        <v>67</v>
      </c>
      <c r="H260" s="1" t="s">
        <v>389</v>
      </c>
      <c r="I260" s="1" t="n">
        <v>2</v>
      </c>
      <c r="J260" s="1" t="str">
        <f aca="false">A260&amp;" "&amp;B260&amp;" "&amp;TEXT(C260,"mm/dd/yyyy")&amp;" "&amp;G260</f>
        <v>Ulrik R (M1) 03/01/2023 C8</v>
      </c>
      <c r="K260" s="10" t="n">
        <v>0.0705601202552975</v>
      </c>
      <c r="L260" s="10" t="n">
        <v>4.72088141176471</v>
      </c>
      <c r="M260" s="10" t="n">
        <v>13.36163625</v>
      </c>
      <c r="N260" s="10" t="n">
        <v>22.7625350522668</v>
      </c>
      <c r="O260" s="10" t="n">
        <v>4.24840049999997</v>
      </c>
      <c r="P260" s="11" t="n">
        <v>0.0999630000000025</v>
      </c>
      <c r="Q260" s="11" t="n">
        <v>13.5449005</v>
      </c>
      <c r="R260" s="11" t="n">
        <v>0.099962000000005</v>
      </c>
      <c r="S260" s="11" t="n">
        <v>42.5439834</v>
      </c>
      <c r="T260" s="11" t="n">
        <v>0.0999619999999766</v>
      </c>
      <c r="U260" s="11" t="n">
        <v>140.147237</v>
      </c>
      <c r="V260" s="11" t="n">
        <v>170.357392061671</v>
      </c>
      <c r="W260" s="12" t="n">
        <f aca="false">V260/100</f>
        <v>1.70357392061671</v>
      </c>
      <c r="X260" s="13" t="n">
        <v>0.075</v>
      </c>
      <c r="Y260" s="13" t="n">
        <v>5.11801362222222</v>
      </c>
      <c r="Z260" s="13" t="n">
        <v>10.93632175</v>
      </c>
      <c r="AA260" s="13" t="n">
        <v>17.268761913466</v>
      </c>
      <c r="AB260" s="13" t="n">
        <v>1.89880900000003</v>
      </c>
      <c r="AC260" s="14" t="n">
        <v>0.0999369999999544</v>
      </c>
      <c r="AD260" s="14" t="n">
        <v>16.2398135</v>
      </c>
      <c r="AE260" s="14" t="n">
        <v>0.0999369999999544</v>
      </c>
      <c r="AF260" s="14" t="n">
        <v>40.5245797000001</v>
      </c>
      <c r="AG260" s="14" t="n">
        <v>0.0999369999999544</v>
      </c>
      <c r="AH260" s="14" t="n">
        <v>82.6481569999999</v>
      </c>
      <c r="AI260" s="14" t="n">
        <v>157.902833404349</v>
      </c>
      <c r="AJ260" s="15" t="n">
        <f aca="false">AI260/100</f>
        <v>1.57902833404349</v>
      </c>
      <c r="AK260" s="1" t="n">
        <v>102</v>
      </c>
      <c r="AL260" s="1" t="n">
        <v>77</v>
      </c>
      <c r="AM260" s="0" t="n">
        <v>120</v>
      </c>
      <c r="AN260" s="0" t="n">
        <v>81</v>
      </c>
      <c r="AO260" s="0" t="n">
        <v>0</v>
      </c>
    </row>
    <row r="261" customFormat="false" ht="15" hidden="false" customHeight="false" outlineLevel="0" collapsed="false">
      <c r="A261" s="7" t="s">
        <v>304</v>
      </c>
      <c r="B261" s="1" t="s">
        <v>381</v>
      </c>
      <c r="C261" s="8" t="n">
        <v>44986</v>
      </c>
      <c r="D261" s="1" t="s">
        <v>393</v>
      </c>
      <c r="E261" s="1" t="s">
        <v>394</v>
      </c>
      <c r="F261" s="1" t="s">
        <v>404</v>
      </c>
      <c r="G261" s="1" t="s">
        <v>70</v>
      </c>
      <c r="H261" s="1" t="s">
        <v>405</v>
      </c>
      <c r="I261" s="1" t="n">
        <v>1</v>
      </c>
      <c r="J261" s="1" t="str">
        <f aca="false">A261&amp;" "&amp;B261&amp;" "&amp;TEXT(C261,"mm/dd/yyyy")&amp;" "&amp;G261</f>
        <v>Ulrik R (M1) 03/01/2023 C9</v>
      </c>
      <c r="K261" s="10" t="n">
        <v>0.0788613108735678</v>
      </c>
      <c r="L261" s="10" t="n">
        <v>3.36242582105263</v>
      </c>
      <c r="M261" s="10" t="n">
        <v>12.7026644893617</v>
      </c>
      <c r="N261" s="10" t="n">
        <v>15.6510497630761</v>
      </c>
      <c r="O261" s="10" t="n">
        <v>6.19766700000001</v>
      </c>
      <c r="P261" s="11" t="n">
        <v>1.69936</v>
      </c>
      <c r="Q261" s="11" t="n">
        <v>18.293113</v>
      </c>
      <c r="R261" s="11" t="n">
        <v>0.289890799999999</v>
      </c>
      <c r="S261" s="11" t="n">
        <v>35.656576</v>
      </c>
      <c r="T261" s="11" t="n">
        <v>0.0999619999989818</v>
      </c>
      <c r="U261" s="11" t="n">
        <v>72.372753</v>
      </c>
      <c r="V261" s="11" t="n">
        <v>123.210762404877</v>
      </c>
      <c r="W261" s="12" t="n">
        <f aca="false">V261/100</f>
        <v>1.23210762404877</v>
      </c>
      <c r="X261" s="13" t="n">
        <v>0.04</v>
      </c>
      <c r="Y261" s="13" t="n">
        <v>3.45681216666667</v>
      </c>
      <c r="Z261" s="13" t="n">
        <v>22.6553541304348</v>
      </c>
      <c r="AA261" s="13" t="n">
        <v>20.7669558763104</v>
      </c>
      <c r="AB261" s="13" t="n">
        <v>17.9887159999998</v>
      </c>
      <c r="AC261" s="14" t="n">
        <v>4.04746150000005</v>
      </c>
      <c r="AD261" s="14" t="n">
        <v>33.72884275</v>
      </c>
      <c r="AE261" s="14" t="n">
        <v>0.679574199999979</v>
      </c>
      <c r="AF261" s="14" t="n">
        <v>52.4071270000001</v>
      </c>
      <c r="AG261" s="14" t="n">
        <v>0.0999369999999544</v>
      </c>
      <c r="AH261" s="14" t="n">
        <v>76.5519809999998</v>
      </c>
      <c r="AI261" s="14" t="n">
        <v>91.664671215236</v>
      </c>
      <c r="AJ261" s="15" t="n">
        <f aca="false">AI261/100</f>
        <v>0.91664671215236</v>
      </c>
      <c r="AK261" s="1" t="n">
        <v>102</v>
      </c>
      <c r="AL261" s="1" t="n">
        <v>77</v>
      </c>
      <c r="AM261" s="0" t="n">
        <v>107</v>
      </c>
      <c r="AN261" s="0" t="n">
        <v>81</v>
      </c>
      <c r="AO261" s="0" t="n">
        <v>0</v>
      </c>
    </row>
    <row r="262" customFormat="false" ht="15" hidden="false" customHeight="false" outlineLevel="0" collapsed="false">
      <c r="A262" s="7" t="s">
        <v>304</v>
      </c>
      <c r="B262" s="1" t="s">
        <v>381</v>
      </c>
      <c r="C262" s="8" t="n">
        <v>44986</v>
      </c>
      <c r="D262" s="1" t="s">
        <v>393</v>
      </c>
      <c r="E262" s="1" t="s">
        <v>394</v>
      </c>
      <c r="F262" s="1" t="s">
        <v>202</v>
      </c>
      <c r="G262" s="1" t="s">
        <v>54</v>
      </c>
      <c r="H262" s="1" t="s">
        <v>406</v>
      </c>
      <c r="I262" s="1" t="n">
        <v>1</v>
      </c>
      <c r="J262" s="1" t="str">
        <f aca="false">A262&amp;" "&amp;B262&amp;" "&amp;TEXT(C262,"mm/dd/yyyy")&amp;" "&amp;G262</f>
        <v>Ulrik R (M1) 03/01/2023 C10</v>
      </c>
      <c r="K262" s="10" t="n">
        <v>0.0605986915133732</v>
      </c>
      <c r="L262" s="10" t="n">
        <v>2.90588865753425</v>
      </c>
      <c r="M262" s="10" t="n">
        <v>15.9356671805556</v>
      </c>
      <c r="N262" s="10" t="n">
        <v>24.6860483860555</v>
      </c>
      <c r="O262" s="10" t="n">
        <v>5.64787400000006</v>
      </c>
      <c r="P262" s="11" t="n">
        <v>1.79932299999999</v>
      </c>
      <c r="Q262" s="11" t="n">
        <v>23.1412875</v>
      </c>
      <c r="R262" s="11" t="n">
        <v>0.869672399999988</v>
      </c>
      <c r="S262" s="11" t="n">
        <v>40.0749124</v>
      </c>
      <c r="T262" s="11" t="n">
        <v>0.099962000000005</v>
      </c>
      <c r="U262" s="11" t="n">
        <v>126.35243</v>
      </c>
      <c r="V262" s="11" t="n">
        <v>154.910667412639</v>
      </c>
      <c r="W262" s="12" t="n">
        <f aca="false">V262/100</f>
        <v>1.54910667412639</v>
      </c>
      <c r="X262" s="13" t="n">
        <v>0.0283333333333333</v>
      </c>
      <c r="Y262" s="13" t="n">
        <v>2.64404211764706</v>
      </c>
      <c r="Z262" s="13" t="n">
        <v>33.5352143125</v>
      </c>
      <c r="AA262" s="13" t="n">
        <v>38.1728084694856</v>
      </c>
      <c r="AB262" s="13" t="n">
        <v>14.790722</v>
      </c>
      <c r="AC262" s="14" t="n">
        <v>6.09617600000001</v>
      </c>
      <c r="AD262" s="14" t="n">
        <v>50.2184995</v>
      </c>
      <c r="AE262" s="14" t="n">
        <v>0.899435400000061</v>
      </c>
      <c r="AF262" s="14" t="n">
        <v>101.9860267</v>
      </c>
      <c r="AG262" s="14" t="n">
        <v>0.19987500000002</v>
      </c>
      <c r="AH262" s="14" t="n">
        <v>116.227094</v>
      </c>
      <c r="AI262" s="14" t="n">
        <v>113.829027939914</v>
      </c>
      <c r="AJ262" s="15" t="n">
        <f aca="false">AI262/100</f>
        <v>1.13829027939914</v>
      </c>
      <c r="AK262" s="1" t="n">
        <v>102</v>
      </c>
      <c r="AL262" s="1" t="n">
        <v>77</v>
      </c>
      <c r="AM262" s="0" t="n">
        <v>118</v>
      </c>
      <c r="AN262" s="0" t="n">
        <v>83</v>
      </c>
      <c r="AO262" s="0" t="n">
        <v>0</v>
      </c>
    </row>
    <row r="263" customFormat="false" ht="15" hidden="false" customHeight="false" outlineLevel="0" collapsed="false">
      <c r="A263" s="7" t="s">
        <v>304</v>
      </c>
      <c r="B263" s="1" t="s">
        <v>381</v>
      </c>
      <c r="C263" s="8" t="n">
        <v>44986</v>
      </c>
      <c r="D263" s="1" t="s">
        <v>393</v>
      </c>
      <c r="E263" s="1" t="s">
        <v>394</v>
      </c>
      <c r="F263" s="1" t="s">
        <v>204</v>
      </c>
      <c r="G263" s="1" t="s">
        <v>75</v>
      </c>
      <c r="H263" s="1" t="s">
        <v>407</v>
      </c>
      <c r="I263" s="1" t="n">
        <v>1</v>
      </c>
      <c r="J263" s="1" t="str">
        <f aca="false">A263&amp;" "&amp;B263&amp;" "&amp;TEXT(C263,"mm/dd/yyyy")&amp;" "&amp;G263</f>
        <v>Ulrik R (M1) 03/01/2023 C11</v>
      </c>
      <c r="K263" s="10" t="n">
        <v>0.146100954881557</v>
      </c>
      <c r="L263" s="10" t="n">
        <v>2.99614345454545</v>
      </c>
      <c r="M263" s="10" t="n">
        <v>6.84485161142857</v>
      </c>
      <c r="N263" s="10" t="n">
        <v>10.4779050380349</v>
      </c>
      <c r="O263" s="10" t="n">
        <v>3.09883400000001</v>
      </c>
      <c r="P263" s="11" t="n">
        <v>1.22453925</v>
      </c>
      <c r="Q263" s="11" t="n">
        <v>8.7217162500007</v>
      </c>
      <c r="R263" s="11" t="n">
        <v>0.49981200000002</v>
      </c>
      <c r="S263" s="11" t="n">
        <v>17.29349</v>
      </c>
      <c r="T263" s="11" t="n">
        <v>0.0999619999999908</v>
      </c>
      <c r="U263" s="11" t="n">
        <v>80.969516</v>
      </c>
      <c r="V263" s="11" t="n">
        <v>153.077168547239</v>
      </c>
      <c r="W263" s="12" t="n">
        <f aca="false">V263/100</f>
        <v>1.53077168547239</v>
      </c>
      <c r="X263" s="13" t="n">
        <v>0.188333333333333</v>
      </c>
      <c r="Y263" s="13" t="n">
        <v>3.10317539823009</v>
      </c>
      <c r="Z263" s="13" t="n">
        <v>5.28596997321429</v>
      </c>
      <c r="AA263" s="13" t="n">
        <v>6.52449115707152</v>
      </c>
      <c r="AB263" s="13" t="n">
        <v>3.24796249999986</v>
      </c>
      <c r="AC263" s="14" t="n">
        <v>0.999372999999991</v>
      </c>
      <c r="AD263" s="14" t="n">
        <v>6.89567450000004</v>
      </c>
      <c r="AE263" s="14" t="n">
        <v>0.399748999999929</v>
      </c>
      <c r="AF263" s="14" t="n">
        <v>12.492164</v>
      </c>
      <c r="AG263" s="14" t="n">
        <v>0.0999369999999544</v>
      </c>
      <c r="AH263" s="14" t="n">
        <v>42.6732320000001</v>
      </c>
      <c r="AI263" s="14" t="n">
        <v>123.43034845323</v>
      </c>
      <c r="AJ263" s="15" t="n">
        <f aca="false">AI263/100</f>
        <v>1.2343034845323</v>
      </c>
      <c r="AK263" s="1" t="n">
        <v>102</v>
      </c>
      <c r="AL263" s="1" t="n">
        <v>77</v>
      </c>
      <c r="AM263" s="0" t="n">
        <v>168</v>
      </c>
      <c r="AN263" s="0" t="n">
        <v>81</v>
      </c>
      <c r="AO263" s="0" t="n">
        <v>0</v>
      </c>
    </row>
    <row r="264" customFormat="false" ht="15" hidden="false" customHeight="false" outlineLevel="0" collapsed="false">
      <c r="A264" s="7" t="s">
        <v>304</v>
      </c>
      <c r="B264" s="1" t="s">
        <v>381</v>
      </c>
      <c r="C264" s="8" t="n">
        <v>44986</v>
      </c>
      <c r="D264" s="1" t="s">
        <v>393</v>
      </c>
      <c r="E264" s="1" t="s">
        <v>394</v>
      </c>
      <c r="F264" s="1" t="s">
        <v>210</v>
      </c>
      <c r="G264" s="1" t="s">
        <v>57</v>
      </c>
      <c r="H264" s="1" t="s">
        <v>408</v>
      </c>
      <c r="I264" s="1" t="n">
        <v>1</v>
      </c>
      <c r="J264" s="1" t="str">
        <f aca="false">A264&amp;" "&amp;B264&amp;" "&amp;TEXT(C264,"mm/dd/yyyy")&amp;" "&amp;G264</f>
        <v>Ulrik R (M1) 03/01/2023 C12</v>
      </c>
      <c r="K264" s="10" t="n">
        <v>0.109575716161168</v>
      </c>
      <c r="L264" s="10" t="n">
        <v>2.9662519469697</v>
      </c>
      <c r="M264" s="10" t="n">
        <v>9.18814389312977</v>
      </c>
      <c r="N264" s="10" t="n">
        <v>15.7398284862677</v>
      </c>
      <c r="O264" s="10" t="n">
        <v>3.19879600000002</v>
      </c>
      <c r="P264" s="11" t="n">
        <v>1.44945424999999</v>
      </c>
      <c r="Q264" s="11" t="n">
        <v>10.6709825</v>
      </c>
      <c r="R264" s="11" t="n">
        <v>0.399850000000015</v>
      </c>
      <c r="S264" s="11" t="n">
        <v>22.47154</v>
      </c>
      <c r="T264" s="11" t="n">
        <v>0.099962000000005</v>
      </c>
      <c r="U264" s="11" t="n">
        <v>136.44863</v>
      </c>
      <c r="V264" s="11" t="n">
        <v>171.305855342957</v>
      </c>
      <c r="W264" s="12" t="n">
        <f aca="false">V264/100</f>
        <v>1.71305855342957</v>
      </c>
      <c r="X264" s="13" t="n">
        <v>0.19</v>
      </c>
      <c r="Y264" s="13" t="n">
        <v>2.95575135087719</v>
      </c>
      <c r="Z264" s="13" t="n">
        <v>5.2153126460177</v>
      </c>
      <c r="AA264" s="13" t="n">
        <v>6.78925903893945</v>
      </c>
      <c r="AB264" s="13" t="n">
        <v>2.79824400000007</v>
      </c>
      <c r="AC264" s="14" t="n">
        <v>1.29918500000008</v>
      </c>
      <c r="AD264" s="14" t="n">
        <v>5.92128625000004</v>
      </c>
      <c r="AE264" s="14" t="n">
        <v>0.679573600000094</v>
      </c>
      <c r="AF264" s="14" t="n">
        <v>11.4128414000001</v>
      </c>
      <c r="AG264" s="14" t="n">
        <v>0.0999369999999544</v>
      </c>
      <c r="AH264" s="14" t="n">
        <v>40.4746110000001</v>
      </c>
      <c r="AI264" s="14" t="n">
        <v>130.179329596349</v>
      </c>
      <c r="AJ264" s="15" t="n">
        <f aca="false">AI264/100</f>
        <v>1.30179329596349</v>
      </c>
      <c r="AK264" s="1" t="n">
        <v>102</v>
      </c>
      <c r="AL264" s="1" t="n">
        <v>77</v>
      </c>
      <c r="AM264" s="0" t="n">
        <v>167</v>
      </c>
      <c r="AN264" s="0" t="n">
        <v>97</v>
      </c>
      <c r="AO264" s="0" t="n">
        <v>0</v>
      </c>
    </row>
    <row r="265" customFormat="false" ht="15" hidden="false" customHeight="false" outlineLevel="0" collapsed="false">
      <c r="A265" s="7" t="s">
        <v>304</v>
      </c>
      <c r="B265" s="1" t="s">
        <v>381</v>
      </c>
      <c r="C265" s="8" t="n">
        <v>44986</v>
      </c>
      <c r="D265" s="1" t="s">
        <v>393</v>
      </c>
      <c r="E265" s="1" t="s">
        <v>394</v>
      </c>
      <c r="F265" s="1" t="s">
        <v>409</v>
      </c>
      <c r="G265" s="1" t="s">
        <v>80</v>
      </c>
      <c r="H265" s="1" t="s">
        <v>410</v>
      </c>
      <c r="I265" s="1" t="n">
        <v>1</v>
      </c>
      <c r="J265" s="1" t="str">
        <f aca="false">A265&amp;" "&amp;B265&amp;" "&amp;TEXT(C265,"mm/dd/yyyy")&amp;" "&amp;G265</f>
        <v>Ulrik R (M1) 03/01/2023 C13</v>
      </c>
      <c r="K265" s="10" t="n">
        <v>0.0224132146693298</v>
      </c>
      <c r="L265" s="10" t="n">
        <v>3.08134551851852</v>
      </c>
      <c r="M265" s="10" t="n">
        <v>40.1348899615385</v>
      </c>
      <c r="N265" s="10" t="n">
        <v>72.2991646414328</v>
      </c>
      <c r="O265" s="10" t="n">
        <v>9.49642500000005</v>
      </c>
      <c r="P265" s="11" t="n">
        <v>1.59939800000006</v>
      </c>
      <c r="Q265" s="11" t="n">
        <v>32.887618</v>
      </c>
      <c r="R265" s="11" t="n">
        <v>0.429838599999994</v>
      </c>
      <c r="S265" s="11" t="n">
        <v>150.2234441</v>
      </c>
      <c r="T265" s="11" t="n">
        <v>0.099962000000005</v>
      </c>
      <c r="U265" s="11" t="n">
        <v>304.385405</v>
      </c>
      <c r="V265" s="11" t="n">
        <v>180.140433200932</v>
      </c>
      <c r="W265" s="12" t="n">
        <f aca="false">V265/100</f>
        <v>1.80140433200932</v>
      </c>
      <c r="X265" s="13" t="n">
        <v>0.0333333333333333</v>
      </c>
      <c r="Y265" s="13" t="n">
        <v>3.29342355</v>
      </c>
      <c r="Z265" s="13" t="n">
        <v>28.6188902631579</v>
      </c>
      <c r="AA265" s="13" t="n">
        <v>37.2274977491947</v>
      </c>
      <c r="AB265" s="13" t="n">
        <v>11.2929160000001</v>
      </c>
      <c r="AC265" s="14" t="n">
        <v>4.52216324999995</v>
      </c>
      <c r="AD265" s="14" t="n">
        <v>32.10486175</v>
      </c>
      <c r="AE265" s="14" t="n">
        <v>2.65833299999999</v>
      </c>
      <c r="AF265" s="14" t="n">
        <v>97.0990924000001</v>
      </c>
      <c r="AG265" s="14" t="n">
        <v>0.0999370000001818</v>
      </c>
      <c r="AH265" s="14" t="n">
        <v>124.222079</v>
      </c>
      <c r="AI265" s="14" t="n">
        <v>130.080158269166</v>
      </c>
      <c r="AJ265" s="15" t="n">
        <f aca="false">AI265/100</f>
        <v>1.30080158269166</v>
      </c>
      <c r="AK265" s="1" t="n">
        <v>102</v>
      </c>
      <c r="AL265" s="1" t="n">
        <v>77</v>
      </c>
      <c r="AM265" s="0" t="n">
        <v>159</v>
      </c>
      <c r="AN265" s="0" t="n">
        <v>85</v>
      </c>
      <c r="AO265" s="0" t="n">
        <v>0</v>
      </c>
    </row>
    <row r="266" customFormat="false" ht="15" hidden="false" customHeight="false" outlineLevel="0" collapsed="false">
      <c r="A266" s="7" t="s">
        <v>304</v>
      </c>
      <c r="B266" s="1" t="s">
        <v>381</v>
      </c>
      <c r="C266" s="8" t="n">
        <v>44986</v>
      </c>
      <c r="D266" s="1" t="s">
        <v>393</v>
      </c>
      <c r="E266" s="1" t="s">
        <v>394</v>
      </c>
      <c r="F266" s="1" t="s">
        <v>411</v>
      </c>
      <c r="G266" s="1" t="s">
        <v>60</v>
      </c>
      <c r="H266" s="1" t="s">
        <v>412</v>
      </c>
      <c r="I266" s="1" t="n">
        <v>1</v>
      </c>
      <c r="J266" s="1" t="str">
        <f aca="false">A266&amp;" "&amp;B266&amp;" "&amp;TEXT(C266,"mm/dd/yyyy")&amp;" "&amp;G266</f>
        <v>Ulrik R (M1) 03/01/2023 C14</v>
      </c>
      <c r="K266" s="10" t="n">
        <v>0.492260603663429</v>
      </c>
      <c r="L266" s="10" t="n">
        <v>3.48067003878584</v>
      </c>
      <c r="M266" s="10" t="n">
        <v>2.03436923310811</v>
      </c>
      <c r="N266" s="10" t="n">
        <v>2.04627742513475</v>
      </c>
      <c r="O266" s="10" t="n">
        <v>1.39947300000051</v>
      </c>
      <c r="P266" s="11" t="n">
        <v>0.649755499999998</v>
      </c>
      <c r="Q266" s="11" t="n">
        <v>2.698984</v>
      </c>
      <c r="R266" s="11" t="n">
        <v>0.299886999999998</v>
      </c>
      <c r="S266" s="11" t="n">
        <v>4.59826899999997</v>
      </c>
      <c r="T266" s="11" t="n">
        <v>0.0999619999989818</v>
      </c>
      <c r="U266" s="11" t="n">
        <v>13.294995</v>
      </c>
      <c r="V266" s="11" t="n">
        <v>100.585350576132</v>
      </c>
      <c r="W266" s="12" t="n">
        <f aca="false">V266/100</f>
        <v>1.00585350576132</v>
      </c>
      <c r="X266" s="13" t="n">
        <v>0.501666666666667</v>
      </c>
      <c r="Y266" s="13" t="n">
        <v>3.53970709302326</v>
      </c>
      <c r="Z266" s="13" t="n">
        <v>1.99341625333333</v>
      </c>
      <c r="AA266" s="13" t="n">
        <v>2.3825322446667</v>
      </c>
      <c r="AB266" s="13" t="n">
        <v>1.09931099999994</v>
      </c>
      <c r="AC266" s="14" t="n">
        <v>0.499685999999883</v>
      </c>
      <c r="AD266" s="14" t="n">
        <v>2.89818199999991</v>
      </c>
      <c r="AE266" s="14" t="n">
        <v>0.0999379999999519</v>
      </c>
      <c r="AF266" s="14" t="n">
        <v>5.04683399999999</v>
      </c>
      <c r="AG266" s="14" t="n">
        <v>0.0999369999999544</v>
      </c>
      <c r="AH266" s="14" t="n">
        <v>15.490284</v>
      </c>
      <c r="AI266" s="14" t="n">
        <v>119.520057122174</v>
      </c>
      <c r="AJ266" s="15" t="n">
        <f aca="false">AI266/100</f>
        <v>1.19520057122174</v>
      </c>
      <c r="AK266" s="1" t="n">
        <v>102</v>
      </c>
      <c r="AL266" s="1" t="n">
        <v>77</v>
      </c>
      <c r="AM266" s="0" t="n">
        <v>154</v>
      </c>
      <c r="AN266" s="0" t="n">
        <v>93</v>
      </c>
      <c r="AO266" s="0" t="n">
        <v>0</v>
      </c>
    </row>
    <row r="267" customFormat="false" ht="15" hidden="false" customHeight="false" outlineLevel="0" collapsed="false">
      <c r="A267" s="7" t="s">
        <v>304</v>
      </c>
      <c r="B267" s="1" t="s">
        <v>381</v>
      </c>
      <c r="C267" s="8" t="n">
        <v>44986</v>
      </c>
      <c r="D267" s="1" t="s">
        <v>393</v>
      </c>
      <c r="E267" s="1" t="s">
        <v>394</v>
      </c>
      <c r="F267" s="1" t="s">
        <v>413</v>
      </c>
      <c r="G267" s="1" t="s">
        <v>85</v>
      </c>
      <c r="H267" s="1" t="s">
        <v>414</v>
      </c>
      <c r="I267" s="1" t="n">
        <v>1</v>
      </c>
      <c r="J267" s="1" t="str">
        <f aca="false">A267&amp;" "&amp;B267&amp;" "&amp;TEXT(C267,"mm/dd/yyyy")&amp;" "&amp;G267</f>
        <v>Ulrik R (M1) 03/01/2023 C15</v>
      </c>
      <c r="K267" s="10" t="n">
        <v>0.0547878580805839</v>
      </c>
      <c r="L267" s="10" t="n">
        <v>4.47350112121212</v>
      </c>
      <c r="M267" s="10" t="n">
        <v>15.2096584615385</v>
      </c>
      <c r="N267" s="10" t="n">
        <v>32.7564850955974</v>
      </c>
      <c r="O267" s="10" t="n">
        <v>2.19917200000009</v>
      </c>
      <c r="P267" s="11" t="n">
        <v>0.324877500000014</v>
      </c>
      <c r="Q267" s="11" t="n">
        <v>15.1193072499999</v>
      </c>
      <c r="R267" s="11" t="n">
        <v>0.099962000000005</v>
      </c>
      <c r="S267" s="11" t="n">
        <v>49.181484</v>
      </c>
      <c r="T267" s="11" t="n">
        <v>0.099962000000005</v>
      </c>
      <c r="U267" s="11" t="n">
        <v>205.922474</v>
      </c>
      <c r="V267" s="11" t="n">
        <v>215.366342238589</v>
      </c>
      <c r="W267" s="12" t="n">
        <f aca="false">V267/100</f>
        <v>2.15366342238589</v>
      </c>
      <c r="X267" s="13" t="n">
        <v>0.0733333333333333</v>
      </c>
      <c r="Y267" s="13" t="n">
        <v>3.66002109090909</v>
      </c>
      <c r="Z267" s="13" t="n">
        <v>12.9941746976744</v>
      </c>
      <c r="AA267" s="13" t="n">
        <v>18.0783505406143</v>
      </c>
      <c r="AB267" s="13" t="n">
        <v>5.89630099999999</v>
      </c>
      <c r="AC267" s="14" t="n">
        <v>1.62398125000004</v>
      </c>
      <c r="AD267" s="14" t="n">
        <v>18.4884025</v>
      </c>
      <c r="AE267" s="14" t="n">
        <v>0.339786799999911</v>
      </c>
      <c r="AF267" s="14" t="n">
        <v>31.6001784000001</v>
      </c>
      <c r="AG267" s="14" t="n">
        <v>0.0999369999999544</v>
      </c>
      <c r="AH267" s="14" t="n">
        <v>100.03725</v>
      </c>
      <c r="AI267" s="14" t="n">
        <v>139.126577572101</v>
      </c>
      <c r="AJ267" s="15" t="n">
        <f aca="false">AI267/100</f>
        <v>1.39126577572101</v>
      </c>
      <c r="AK267" s="1" t="n">
        <v>102</v>
      </c>
      <c r="AL267" s="1" t="n">
        <v>77</v>
      </c>
      <c r="AM267" s="0" t="n">
        <v>198</v>
      </c>
      <c r="AN267" s="0" t="n">
        <v>93</v>
      </c>
      <c r="AO267" s="0" t="n">
        <v>0</v>
      </c>
    </row>
    <row r="268" customFormat="false" ht="15" hidden="false" customHeight="false" outlineLevel="0" collapsed="false">
      <c r="A268" s="7" t="s">
        <v>304</v>
      </c>
      <c r="B268" s="1" t="s">
        <v>381</v>
      </c>
      <c r="C268" s="8" t="n">
        <v>44986</v>
      </c>
      <c r="D268" s="1" t="s">
        <v>393</v>
      </c>
      <c r="E268" s="1" t="s">
        <v>394</v>
      </c>
      <c r="F268" s="1" t="s">
        <v>415</v>
      </c>
      <c r="G268" s="1" t="s">
        <v>88</v>
      </c>
      <c r="H268" s="1" t="s">
        <v>416</v>
      </c>
      <c r="I268" s="1" t="n">
        <v>1</v>
      </c>
      <c r="J268" s="1" t="str">
        <f aca="false">A268&amp;" "&amp;B268&amp;" "&amp;TEXT(C268,"mm/dd/yyyy")&amp;" "&amp;G268</f>
        <v>Ulrik R (M1) 03/01/2023 C16</v>
      </c>
      <c r="K268" s="10" t="n">
        <v>0.00747107155644327</v>
      </c>
      <c r="L268" s="10" t="n">
        <v>2.77829022222222</v>
      </c>
      <c r="M268" s="10" t="n">
        <v>93.06496275</v>
      </c>
      <c r="N268" s="10" t="n">
        <v>180.003963817324</v>
      </c>
      <c r="O268" s="10" t="n">
        <v>8.1469325</v>
      </c>
      <c r="P268" s="11" t="n">
        <v>6.547535</v>
      </c>
      <c r="Q268" s="11" t="n">
        <v>96.9135135</v>
      </c>
      <c r="R268" s="11" t="n">
        <v>2.0792176</v>
      </c>
      <c r="S268" s="11" t="n">
        <v>409.7957199</v>
      </c>
      <c r="T268" s="11" t="n">
        <v>0.399849999999994</v>
      </c>
      <c r="U268" s="11" t="n">
        <v>520.90389</v>
      </c>
      <c r="V268" s="11" t="n">
        <v>193.417542433093</v>
      </c>
      <c r="W268" s="12" t="n">
        <f aca="false">V268/100</f>
        <v>1.93417542433093</v>
      </c>
      <c r="X268" s="13" t="n">
        <v>0.00333333333333333</v>
      </c>
      <c r="Y268" s="13" t="n">
        <v>2.918149</v>
      </c>
      <c r="Z268" s="13" t="n">
        <v>4.99686600000018</v>
      </c>
      <c r="AA268" s="13" t="n">
        <v>0</v>
      </c>
      <c r="AB268" s="13" t="n">
        <v>4.99686600000018</v>
      </c>
      <c r="AC268" s="14" t="n">
        <v>4.99686600000018</v>
      </c>
      <c r="AD268" s="14" t="n">
        <v>4.99686600000018</v>
      </c>
      <c r="AE268" s="14" t="n">
        <v>4.99686600000018</v>
      </c>
      <c r="AF268" s="14" t="n">
        <v>4.99686600000018</v>
      </c>
      <c r="AG268" s="14" t="n">
        <v>4.99686600000018</v>
      </c>
      <c r="AH268" s="14" t="n">
        <v>4.99686600000018</v>
      </c>
      <c r="AI268" s="14" t="n">
        <v>0</v>
      </c>
      <c r="AJ268" s="15" t="n">
        <f aca="false">AI268/100</f>
        <v>0</v>
      </c>
      <c r="AK268" s="1" t="n">
        <v>102</v>
      </c>
      <c r="AL268" s="1" t="n">
        <v>77</v>
      </c>
      <c r="AM268" s="0" t="n">
        <v>131</v>
      </c>
      <c r="AN268" s="0" t="n">
        <v>148</v>
      </c>
      <c r="AO268" s="0" t="n">
        <v>0</v>
      </c>
    </row>
    <row r="269" customFormat="false" ht="15" hidden="false" customHeight="false" outlineLevel="0" collapsed="false">
      <c r="A269" s="7" t="s">
        <v>304</v>
      </c>
      <c r="B269" s="1" t="s">
        <v>381</v>
      </c>
      <c r="C269" s="8" t="n">
        <v>44986</v>
      </c>
      <c r="D269" s="1" t="s">
        <v>393</v>
      </c>
      <c r="E269" s="1" t="s">
        <v>394</v>
      </c>
      <c r="F269" s="1" t="s">
        <v>417</v>
      </c>
      <c r="G269" s="1" t="s">
        <v>63</v>
      </c>
      <c r="H269" s="1" t="s">
        <v>418</v>
      </c>
      <c r="I269" s="1" t="n">
        <v>1</v>
      </c>
      <c r="J269" s="1" t="str">
        <f aca="false">A269&amp;" "&amp;B269&amp;" "&amp;TEXT(C269,"mm/dd/yyyy")&amp;" "&amp;G269</f>
        <v>Ulrik R (M1) 03/01/2023 C17</v>
      </c>
      <c r="K269" s="10" t="n">
        <v>1.27921347427545</v>
      </c>
      <c r="L269" s="10" t="n">
        <v>6.18909582608696</v>
      </c>
      <c r="M269" s="10" t="n">
        <v>0.779771365584416</v>
      </c>
      <c r="N269" s="10" t="n">
        <v>2.01981566694444</v>
      </c>
      <c r="O269" s="10" t="n">
        <v>0.399850000000015</v>
      </c>
      <c r="P269" s="11" t="n">
        <v>0.19992400000001</v>
      </c>
      <c r="Q269" s="11" t="n">
        <v>0.849679999999978</v>
      </c>
      <c r="R269" s="11" t="n">
        <v>0.099962000000005</v>
      </c>
      <c r="S269" s="11" t="n">
        <v>1.499436</v>
      </c>
      <c r="T269" s="11" t="n">
        <v>0.0999619999997776</v>
      </c>
      <c r="U269" s="11" t="n">
        <v>49.1814840000002</v>
      </c>
      <c r="V269" s="11" t="n">
        <v>259.02665269462</v>
      </c>
      <c r="W269" s="12" t="n">
        <f aca="false">V269/100</f>
        <v>2.5902665269462</v>
      </c>
      <c r="X269" s="13" t="n">
        <v>0.58</v>
      </c>
      <c r="Y269" s="13" t="n">
        <v>3.73451666091954</v>
      </c>
      <c r="Z269" s="13" t="n">
        <v>1.72427863688761</v>
      </c>
      <c r="AA269" s="13" t="n">
        <v>4.6416255138647</v>
      </c>
      <c r="AB269" s="13" t="n">
        <v>0.399748999999929</v>
      </c>
      <c r="AC269" s="14" t="n">
        <v>0.0999380000000656</v>
      </c>
      <c r="AD269" s="14" t="n">
        <v>0.999373000000105</v>
      </c>
      <c r="AE269" s="14" t="n">
        <v>0.0999369999999544</v>
      </c>
      <c r="AF269" s="14" t="n">
        <v>4.1773796</v>
      </c>
      <c r="AG269" s="14" t="n">
        <v>0.0999369999999544</v>
      </c>
      <c r="AH269" s="14" t="n">
        <v>44.9717899999998</v>
      </c>
      <c r="AI269" s="14" t="n">
        <v>269.192311182549</v>
      </c>
      <c r="AJ269" s="15" t="n">
        <f aca="false">AI269/100</f>
        <v>2.69192311182549</v>
      </c>
      <c r="AK269" s="1" t="n">
        <v>102</v>
      </c>
      <c r="AL269" s="1" t="n">
        <v>77</v>
      </c>
      <c r="AM269" s="0" t="n">
        <v>150</v>
      </c>
      <c r="AN269" s="0" t="n">
        <v>121</v>
      </c>
      <c r="AO269" s="0" t="n">
        <v>0</v>
      </c>
    </row>
    <row r="270" customFormat="false" ht="15" hidden="false" customHeight="false" outlineLevel="0" collapsed="false">
      <c r="A270" s="7" t="s">
        <v>304</v>
      </c>
      <c r="B270" s="1" t="s">
        <v>381</v>
      </c>
      <c r="C270" s="8" t="n">
        <v>44986</v>
      </c>
      <c r="D270" s="1" t="s">
        <v>393</v>
      </c>
      <c r="E270" s="1" t="s">
        <v>394</v>
      </c>
      <c r="F270" s="1" t="s">
        <v>419</v>
      </c>
      <c r="G270" s="1" t="s">
        <v>93</v>
      </c>
      <c r="H270" s="1" t="s">
        <v>388</v>
      </c>
      <c r="I270" s="1" t="n">
        <v>2</v>
      </c>
      <c r="J270" s="1" t="str">
        <f aca="false">A270&amp;" "&amp;B270&amp;" "&amp;TEXT(C270,"mm/dd/yyyy")&amp;" "&amp;G270</f>
        <v>Ulrik R (M1) 03/01/2023 C18</v>
      </c>
      <c r="K270" s="10" t="n">
        <v>0.653303701657872</v>
      </c>
      <c r="L270" s="10" t="n">
        <v>4.35519438754765</v>
      </c>
      <c r="M270" s="10" t="n">
        <v>1.52029277862595</v>
      </c>
      <c r="N270" s="10" t="n">
        <v>4.71730275118465</v>
      </c>
      <c r="O270" s="10" t="n">
        <v>0.299887000000012</v>
      </c>
      <c r="P270" s="11" t="n">
        <v>0.0999629999999989</v>
      </c>
      <c r="Q270" s="11" t="n">
        <v>0.99962400000004</v>
      </c>
      <c r="R270" s="11" t="n">
        <v>0.099962000000005</v>
      </c>
      <c r="S270" s="11" t="n">
        <v>2.798946</v>
      </c>
      <c r="T270" s="11" t="n">
        <v>0.0999619999989818</v>
      </c>
      <c r="U270" s="11" t="n">
        <v>57.0785110000002</v>
      </c>
      <c r="V270" s="11" t="n">
        <v>310.289098093866</v>
      </c>
      <c r="W270" s="12" t="n">
        <f aca="false">V270/100</f>
        <v>3.10289098093866</v>
      </c>
      <c r="X270" s="13" t="n">
        <v>0.961666666666667</v>
      </c>
      <c r="Y270" s="13" t="n">
        <v>4.8080281542461</v>
      </c>
      <c r="Z270" s="13" t="n">
        <v>1.00874224479167</v>
      </c>
      <c r="AA270" s="13" t="n">
        <v>2.45611087747103</v>
      </c>
      <c r="AB270" s="13" t="n">
        <v>0.299811999999974</v>
      </c>
      <c r="AC270" s="14" t="n">
        <v>0.0999379999998382</v>
      </c>
      <c r="AD270" s="14" t="n">
        <v>0.799498000000085</v>
      </c>
      <c r="AE270" s="14" t="n">
        <v>0.0999369999999544</v>
      </c>
      <c r="AF270" s="14" t="n">
        <v>2.57838249999995</v>
      </c>
      <c r="AG270" s="14" t="n">
        <v>0.0999369999999544</v>
      </c>
      <c r="AH270" s="14" t="n">
        <v>28.582071</v>
      </c>
      <c r="AI270" s="14" t="n">
        <v>243.482504093826</v>
      </c>
      <c r="AJ270" s="15" t="n">
        <f aca="false">AI270/100</f>
        <v>2.43482504093826</v>
      </c>
      <c r="AK270" s="1" t="n">
        <v>102</v>
      </c>
      <c r="AL270" s="1" t="n">
        <v>77</v>
      </c>
      <c r="AM270" s="0" t="n">
        <v>163</v>
      </c>
      <c r="AN270" s="0" t="n">
        <v>138</v>
      </c>
      <c r="AO270" s="0" t="n">
        <v>0</v>
      </c>
    </row>
    <row r="271" customFormat="false" ht="15" hidden="false" customHeight="false" outlineLevel="0" collapsed="false">
      <c r="A271" s="7" t="s">
        <v>304</v>
      </c>
      <c r="B271" s="1" t="s">
        <v>381</v>
      </c>
      <c r="C271" s="8" t="n">
        <v>44986</v>
      </c>
      <c r="D271" s="1" t="s">
        <v>393</v>
      </c>
      <c r="E271" s="1" t="s">
        <v>394</v>
      </c>
      <c r="F271" s="1" t="s">
        <v>420</v>
      </c>
      <c r="G271" s="1" t="s">
        <v>96</v>
      </c>
      <c r="H271" s="1" t="s">
        <v>421</v>
      </c>
      <c r="I271" s="1" t="n">
        <v>1</v>
      </c>
      <c r="J271" s="1" t="str">
        <f aca="false">A271&amp;" "&amp;B271&amp;" "&amp;TEXT(C271,"mm/dd/yyyy")&amp;" "&amp;G271</f>
        <v>Ulrik R (M1) 03/01/2023 C19</v>
      </c>
      <c r="K271" s="10" t="n">
        <v>0.553689414238629</v>
      </c>
      <c r="L271" s="10" t="n">
        <v>8.74469734782609</v>
      </c>
      <c r="M271" s="10" t="n">
        <v>1.80532633333333</v>
      </c>
      <c r="N271" s="10" t="n">
        <v>4.42296106939806</v>
      </c>
      <c r="O271" s="10" t="n">
        <v>0.499812000000013</v>
      </c>
      <c r="P271" s="11" t="n">
        <v>0.0999630000000025</v>
      </c>
      <c r="Q271" s="11" t="n">
        <v>1.59939700000007</v>
      </c>
      <c r="R271" s="11" t="n">
        <v>0.099962000000005</v>
      </c>
      <c r="S271" s="11" t="n">
        <v>3.79856999999998</v>
      </c>
      <c r="T271" s="11" t="n">
        <v>0.0999619999989818</v>
      </c>
      <c r="U271" s="11" t="n">
        <v>53.679791</v>
      </c>
      <c r="V271" s="11" t="n">
        <v>244.995100760069</v>
      </c>
      <c r="W271" s="12" t="n">
        <f aca="false">V271/100</f>
        <v>2.44995100760069</v>
      </c>
      <c r="X271" s="13" t="n">
        <v>0.48</v>
      </c>
      <c r="Y271" s="13" t="n">
        <v>9.31391690972222</v>
      </c>
      <c r="Z271" s="13" t="n">
        <v>2.013023</v>
      </c>
      <c r="AA271" s="13" t="n">
        <v>4.05101272833849</v>
      </c>
      <c r="AB271" s="13" t="n">
        <v>0.499686999999994</v>
      </c>
      <c r="AC271" s="14" t="n">
        <v>0.0999379999998382</v>
      </c>
      <c r="AD271" s="14" t="n">
        <v>2.07369874999995</v>
      </c>
      <c r="AE271" s="14" t="n">
        <v>0.0999369999999544</v>
      </c>
      <c r="AF271" s="14" t="n">
        <v>5.37662739999992</v>
      </c>
      <c r="AG271" s="14" t="n">
        <v>0.0999369999999544</v>
      </c>
      <c r="AH271" s="14" t="n">
        <v>31.4802540000001</v>
      </c>
      <c r="AI271" s="14" t="n">
        <v>201.240260460933</v>
      </c>
      <c r="AJ271" s="15" t="n">
        <f aca="false">AI271/100</f>
        <v>2.01240260460933</v>
      </c>
      <c r="AK271" s="1" t="n">
        <v>102</v>
      </c>
      <c r="AL271" s="1" t="n">
        <v>77</v>
      </c>
      <c r="AM271" s="0" t="n">
        <v>96</v>
      </c>
      <c r="AN271" s="0" t="n">
        <v>41</v>
      </c>
      <c r="AO271" s="0" t="n">
        <v>0</v>
      </c>
    </row>
    <row r="272" customFormat="false" ht="15" hidden="false" customHeight="false" outlineLevel="0" collapsed="false">
      <c r="A272" s="7" t="s">
        <v>304</v>
      </c>
      <c r="B272" s="1" t="s">
        <v>381</v>
      </c>
      <c r="C272" s="8" t="n">
        <v>44986</v>
      </c>
      <c r="D272" s="1" t="s">
        <v>393</v>
      </c>
      <c r="E272" s="1" t="s">
        <v>394</v>
      </c>
      <c r="F272" s="1" t="s">
        <v>422</v>
      </c>
      <c r="G272" s="1" t="s">
        <v>99</v>
      </c>
      <c r="H272" s="1" t="s">
        <v>423</v>
      </c>
      <c r="I272" s="1" t="n">
        <v>1</v>
      </c>
      <c r="J272" s="1" t="str">
        <f aca="false">A272&amp;" "&amp;B272&amp;" "&amp;TEXT(C272,"mm/dd/yyyy")&amp;" "&amp;G272</f>
        <v>Ulrik R (M1) 03/01/2023 C20</v>
      </c>
      <c r="K272" s="10" t="n">
        <v>0.44162334089198</v>
      </c>
      <c r="L272" s="10" t="n">
        <v>11.2093556484962</v>
      </c>
      <c r="M272" s="10" t="n">
        <v>2.22289193596987</v>
      </c>
      <c r="N272" s="10" t="n">
        <v>4.42117952865116</v>
      </c>
      <c r="O272" s="10" t="n">
        <v>0.69973600000003</v>
      </c>
      <c r="P272" s="11" t="n">
        <v>0.0999630000000025</v>
      </c>
      <c r="Q272" s="11" t="n">
        <v>2.09921000000008</v>
      </c>
      <c r="R272" s="11" t="n">
        <v>0.099962000000005</v>
      </c>
      <c r="S272" s="11" t="n">
        <v>5.6378778</v>
      </c>
      <c r="T272" s="11" t="n">
        <v>0.0999619999989818</v>
      </c>
      <c r="U272" s="11" t="n">
        <v>41.3844200000001</v>
      </c>
      <c r="V272" s="11" t="n">
        <v>198.893138128289</v>
      </c>
      <c r="W272" s="12" t="n">
        <f aca="false">V272/100</f>
        <v>1.98893138128289</v>
      </c>
      <c r="X272" s="13" t="n">
        <v>0.485</v>
      </c>
      <c r="Y272" s="13" t="n">
        <v>9.29449590034364</v>
      </c>
      <c r="Z272" s="13" t="n">
        <v>2.05388406896552</v>
      </c>
      <c r="AA272" s="13" t="n">
        <v>4.04757843182754</v>
      </c>
      <c r="AB272" s="13" t="n">
        <v>0.499686999999994</v>
      </c>
      <c r="AC272" s="14" t="n">
        <v>0.0999379999998382</v>
      </c>
      <c r="AD272" s="14" t="n">
        <v>2.09868299999994</v>
      </c>
      <c r="AE272" s="14" t="n">
        <v>0.0999369999999544</v>
      </c>
      <c r="AF272" s="14" t="n">
        <v>5.89630199999999</v>
      </c>
      <c r="AG272" s="14" t="n">
        <v>0.0999369999999544</v>
      </c>
      <c r="AH272" s="14" t="n">
        <v>25.1842020000001</v>
      </c>
      <c r="AI272" s="14" t="n">
        <v>197.069469157828</v>
      </c>
      <c r="AJ272" s="15" t="n">
        <f aca="false">AI272/100</f>
        <v>1.97069469157828</v>
      </c>
      <c r="AK272" s="1" t="n">
        <v>102</v>
      </c>
      <c r="AL272" s="1" t="n">
        <v>77</v>
      </c>
      <c r="AM272" s="0" t="n">
        <v>181</v>
      </c>
      <c r="AN272" s="0" t="n">
        <v>87</v>
      </c>
      <c r="AO272" s="0" t="n">
        <v>0</v>
      </c>
    </row>
    <row r="273" customFormat="false" ht="15.75" hidden="false" customHeight="false" outlineLevel="0" collapsed="false">
      <c r="A273" s="7" t="s">
        <v>304</v>
      </c>
      <c r="B273" s="1" t="s">
        <v>381</v>
      </c>
      <c r="C273" s="8" t="n">
        <v>44986</v>
      </c>
      <c r="D273" s="1" t="s">
        <v>393</v>
      </c>
      <c r="E273" s="1" t="s">
        <v>394</v>
      </c>
      <c r="F273" s="1" t="s">
        <v>424</v>
      </c>
      <c r="G273" s="1" t="s">
        <v>102</v>
      </c>
      <c r="H273" s="18" t="s">
        <v>425</v>
      </c>
      <c r="I273" s="18" t="n">
        <v>1</v>
      </c>
      <c r="J273" s="18" t="str">
        <f aca="false">A273&amp;" "&amp;B273&amp;" "&amp;TEXT(C273,"mm/dd/yyyy")&amp;" "&amp;G273</f>
        <v>Ulrik R (M1) 03/01/2023 C21</v>
      </c>
      <c r="K273" s="10" t="n">
        <v>0.908980372700597</v>
      </c>
      <c r="L273" s="10" t="n">
        <v>5.59606545296804</v>
      </c>
      <c r="M273" s="10" t="n">
        <v>1.09629658866545</v>
      </c>
      <c r="N273" s="10" t="n">
        <v>2.27223952871959</v>
      </c>
      <c r="O273" s="10" t="n">
        <v>0.699736999999971</v>
      </c>
      <c r="P273" s="22" t="n">
        <v>0.299887000000012</v>
      </c>
      <c r="Q273" s="22" t="n">
        <v>1.29951</v>
      </c>
      <c r="R273" s="22" t="n">
        <v>0.0999629999999989</v>
      </c>
      <c r="S273" s="22" t="n">
        <v>2.19917199999998</v>
      </c>
      <c r="T273" s="22" t="n">
        <v>0.0999619999989818</v>
      </c>
      <c r="U273" s="22" t="n">
        <v>60.3772690000001</v>
      </c>
      <c r="V273" s="22" t="n">
        <v>207.265036871605</v>
      </c>
      <c r="W273" s="23" t="n">
        <f aca="false">V273/100</f>
        <v>2.07265036871605</v>
      </c>
      <c r="X273" s="13" t="n">
        <v>0.656666666666667</v>
      </c>
      <c r="Y273" s="13" t="n">
        <v>4.01298984517767</v>
      </c>
      <c r="Z273" s="13" t="n">
        <v>1.35589248854962</v>
      </c>
      <c r="AA273" s="13" t="n">
        <v>4.79325693160581</v>
      </c>
      <c r="AB273" s="13" t="n">
        <v>0.699561000000131</v>
      </c>
      <c r="AC273" s="25" t="n">
        <v>0.399748999999929</v>
      </c>
      <c r="AD273" s="25" t="n">
        <v>1.19924700000001</v>
      </c>
      <c r="AE273" s="25" t="n">
        <v>0.0999380000000656</v>
      </c>
      <c r="AF273" s="25" t="n">
        <v>1.99874599999998</v>
      </c>
      <c r="AG273" s="25" t="n">
        <v>0.0999369999999544</v>
      </c>
      <c r="AH273" s="25" t="n">
        <v>81.1490979999999</v>
      </c>
      <c r="AI273" s="25" t="n">
        <v>353.513052995308</v>
      </c>
      <c r="AJ273" s="26" t="n">
        <f aca="false">AI273/100</f>
        <v>3.53513052995308</v>
      </c>
      <c r="AK273" s="18" t="n">
        <v>102</v>
      </c>
      <c r="AL273" s="18" t="n">
        <v>77</v>
      </c>
      <c r="AM273" s="0" t="n">
        <v>229</v>
      </c>
      <c r="AN273" s="0" t="n">
        <v>60</v>
      </c>
      <c r="AO273" s="0" t="n">
        <v>0</v>
      </c>
    </row>
    <row r="274" customFormat="false" ht="15" hidden="false" customHeight="false" outlineLevel="0" collapsed="false">
      <c r="A274" s="28" t="s">
        <v>304</v>
      </c>
      <c r="B274" s="29" t="s">
        <v>381</v>
      </c>
      <c r="C274" s="30" t="n">
        <v>45001</v>
      </c>
      <c r="D274" s="29" t="s">
        <v>426</v>
      </c>
      <c r="E274" s="29" t="s">
        <v>427</v>
      </c>
      <c r="F274" s="29" t="s">
        <v>44</v>
      </c>
      <c r="G274" s="29" t="s">
        <v>45</v>
      </c>
      <c r="H274" s="1" t="s">
        <v>428</v>
      </c>
      <c r="I274" s="1" t="n">
        <v>1</v>
      </c>
      <c r="J274" s="1" t="str">
        <f aca="false">A274&amp;" "&amp;B274&amp;" "&amp;TEXT(C274,"mm/dd/yyyy")&amp;" "&amp;G274</f>
        <v>Ulrik R (M1) 03/16/2023 C1</v>
      </c>
      <c r="K274" s="32" t="n">
        <v>0.00662938402740211</v>
      </c>
      <c r="L274" s="32" t="n">
        <v>4.4717805</v>
      </c>
      <c r="M274" s="32" t="n">
        <v>71.473266</v>
      </c>
      <c r="N274" s="32" t="n">
        <v>0</v>
      </c>
      <c r="O274" s="32" t="n">
        <v>71.473266</v>
      </c>
      <c r="P274" s="11" t="n">
        <v>71.473266</v>
      </c>
      <c r="Q274" s="11" t="n">
        <v>71.473266</v>
      </c>
      <c r="R274" s="11" t="n">
        <v>71.473266</v>
      </c>
      <c r="S274" s="11" t="n">
        <v>71.473266</v>
      </c>
      <c r="T274" s="11" t="n">
        <v>71.473266</v>
      </c>
      <c r="U274" s="11" t="n">
        <v>71.473266</v>
      </c>
      <c r="V274" s="11" t="n">
        <v>0</v>
      </c>
      <c r="W274" s="12" t="n">
        <f aca="false">V274/100</f>
        <v>0</v>
      </c>
      <c r="X274" s="33" t="n">
        <v>0.0224738525369522</v>
      </c>
      <c r="Y274" s="33" t="n">
        <v>3.26189642307692</v>
      </c>
      <c r="Z274" s="33" t="n">
        <v>30.07673116</v>
      </c>
      <c r="AA274" s="33" t="n">
        <v>32.2149284236536</v>
      </c>
      <c r="AB274" s="33" t="n">
        <v>19.292772</v>
      </c>
      <c r="AC274" s="14" t="n">
        <v>0.824690999999916</v>
      </c>
      <c r="AD274" s="14" t="n">
        <v>55.8290822499999</v>
      </c>
      <c r="AE274" s="14" t="n">
        <v>0.0999630000001162</v>
      </c>
      <c r="AF274" s="14" t="n">
        <v>81.3695130000001</v>
      </c>
      <c r="AG274" s="14" t="n">
        <v>0.0999629999998888</v>
      </c>
      <c r="AH274" s="14" t="n">
        <v>109.558951</v>
      </c>
      <c r="AI274" s="14" t="n">
        <v>107.10914112401</v>
      </c>
      <c r="AJ274" s="15" t="n">
        <f aca="false">AI274/100</f>
        <v>1.0710914112401</v>
      </c>
      <c r="AK274" s="1" t="n">
        <v>100</v>
      </c>
      <c r="AL274" s="1" t="n">
        <v>44</v>
      </c>
      <c r="AM274" s="34" t="n">
        <v>43</v>
      </c>
      <c r="AN274" s="34" t="n">
        <v>38</v>
      </c>
      <c r="AO274" s="34" t="n">
        <v>0</v>
      </c>
    </row>
    <row r="275" customFormat="false" ht="15" hidden="false" customHeight="false" outlineLevel="0" collapsed="false">
      <c r="A275" s="7" t="s">
        <v>304</v>
      </c>
      <c r="B275" s="1" t="s">
        <v>381</v>
      </c>
      <c r="C275" s="8" t="n">
        <v>45001</v>
      </c>
      <c r="D275" s="1" t="s">
        <v>426</v>
      </c>
      <c r="E275" s="1" t="s">
        <v>427</v>
      </c>
      <c r="F275" s="1" t="s">
        <v>216</v>
      </c>
      <c r="G275" s="1" t="s">
        <v>48</v>
      </c>
      <c r="H275" s="1" t="s">
        <v>429</v>
      </c>
      <c r="I275" s="1" t="n">
        <v>1</v>
      </c>
      <c r="J275" s="1" t="str">
        <f aca="false">A275&amp;" "&amp;B275&amp;" "&amp;TEXT(C275,"mm/dd/yyyy")&amp;" "&amp;G275</f>
        <v>Ulrik R (M1) 03/16/2023 C2</v>
      </c>
      <c r="K275" s="10" t="n">
        <v>0.248601901027579</v>
      </c>
      <c r="L275" s="10" t="n">
        <v>3.059371</v>
      </c>
      <c r="M275" s="10" t="n">
        <v>2.53418722972973</v>
      </c>
      <c r="N275" s="10" t="n">
        <v>2.9020272653669</v>
      </c>
      <c r="O275" s="10" t="n">
        <v>1.6993645</v>
      </c>
      <c r="P275" s="11" t="n">
        <v>0.799701</v>
      </c>
      <c r="Q275" s="11" t="n">
        <v>3.398728</v>
      </c>
      <c r="R275" s="11" t="n">
        <v>0.289891699999999</v>
      </c>
      <c r="S275" s="11" t="n">
        <v>5.038116</v>
      </c>
      <c r="T275" s="11" t="n">
        <v>0.0999619999999979</v>
      </c>
      <c r="U275" s="11" t="n">
        <v>16.293905</v>
      </c>
      <c r="V275" s="11" t="n">
        <v>114.515108880744</v>
      </c>
      <c r="W275" s="12" t="n">
        <f aca="false">V275/100</f>
        <v>1.14515108880744</v>
      </c>
      <c r="X275" s="13" t="n">
        <v>0.401071829890224</v>
      </c>
      <c r="Y275" s="13" t="n">
        <v>3.87681023706897</v>
      </c>
      <c r="Z275" s="13" t="n">
        <v>2.4887003887689</v>
      </c>
      <c r="AA275" s="13" t="n">
        <v>3.8398076957933</v>
      </c>
      <c r="AB275" s="13" t="n">
        <v>0.899662999999919</v>
      </c>
      <c r="AC275" s="14" t="n">
        <v>0.199924999999894</v>
      </c>
      <c r="AD275" s="14" t="n">
        <v>2.99887600000005</v>
      </c>
      <c r="AE275" s="14" t="n">
        <v>0.099962000000005</v>
      </c>
      <c r="AF275" s="14" t="n">
        <v>7.41722060000024</v>
      </c>
      <c r="AG275" s="14" t="n">
        <v>0.0999619999997776</v>
      </c>
      <c r="AH275" s="14" t="n">
        <v>26.1901869999999</v>
      </c>
      <c r="AI275" s="14" t="n">
        <v>154.28967316121</v>
      </c>
      <c r="AJ275" s="15" t="n">
        <f aca="false">AI275/100</f>
        <v>1.5428967316121</v>
      </c>
      <c r="AK275" s="1" t="n">
        <v>100</v>
      </c>
      <c r="AL275" s="1" t="n">
        <v>44</v>
      </c>
      <c r="AM275" s="0" t="n">
        <v>157</v>
      </c>
      <c r="AN275" s="0" t="n">
        <v>41</v>
      </c>
      <c r="AO275" s="0" t="n">
        <v>0</v>
      </c>
    </row>
    <row r="276" customFormat="false" ht="15" hidden="false" customHeight="false" outlineLevel="0" collapsed="false">
      <c r="A276" s="7" t="s">
        <v>304</v>
      </c>
      <c r="B276" s="1" t="s">
        <v>381</v>
      </c>
      <c r="C276" s="8" t="n">
        <v>45001</v>
      </c>
      <c r="D276" s="1" t="s">
        <v>426</v>
      </c>
      <c r="E276" s="1" t="s">
        <v>427</v>
      </c>
      <c r="F276" s="1" t="s">
        <v>54</v>
      </c>
      <c r="G276" s="1" t="s">
        <v>52</v>
      </c>
      <c r="H276" s="1" t="s">
        <v>430</v>
      </c>
      <c r="I276" s="1" t="n">
        <v>1</v>
      </c>
      <c r="J276" s="1" t="str">
        <f aca="false">A276&amp;" "&amp;B276&amp;" "&amp;TEXT(C276,"mm/dd/yyyy")&amp;" "&amp;G276</f>
        <v>Ulrik R (M1) 03/16/2023 C3</v>
      </c>
      <c r="K276" s="10" t="n">
        <v>0.304951665260497</v>
      </c>
      <c r="L276" s="10" t="n">
        <v>3.21431939130435</v>
      </c>
      <c r="M276" s="10" t="n">
        <v>3.24494007692308</v>
      </c>
      <c r="N276" s="10" t="n">
        <v>4.66140529014597</v>
      </c>
      <c r="O276" s="10" t="n">
        <v>1.599402</v>
      </c>
      <c r="P276" s="11" t="n">
        <v>0.524803500000012</v>
      </c>
      <c r="Q276" s="11" t="n">
        <v>3.89854099999999</v>
      </c>
      <c r="R276" s="11" t="n">
        <v>0.159940199999988</v>
      </c>
      <c r="S276" s="11" t="n">
        <v>6.5775402</v>
      </c>
      <c r="T276" s="11" t="n">
        <v>0.0999620000000014</v>
      </c>
      <c r="U276" s="11" t="n">
        <v>29.389007</v>
      </c>
      <c r="V276" s="11" t="n">
        <v>143.651506026146</v>
      </c>
      <c r="W276" s="12" t="n">
        <f aca="false">V276/100</f>
        <v>1.43651506026146</v>
      </c>
      <c r="X276" s="13" t="n">
        <v>0.399343072002766</v>
      </c>
      <c r="Y276" s="13" t="n">
        <v>3.34719713852814</v>
      </c>
      <c r="Z276" s="13" t="n">
        <v>2.50643618655098</v>
      </c>
      <c r="AA276" s="13" t="n">
        <v>4.41157696486303</v>
      </c>
      <c r="AB276" s="13" t="n">
        <v>1.19955099999993</v>
      </c>
      <c r="AC276" s="14" t="n">
        <v>0.599774999999909</v>
      </c>
      <c r="AD276" s="14" t="n">
        <v>2.29913899999997</v>
      </c>
      <c r="AE276" s="14" t="n">
        <v>0.0999630000001162</v>
      </c>
      <c r="AF276" s="14" t="n">
        <v>5.53792579999986</v>
      </c>
      <c r="AG276" s="14" t="n">
        <v>0.099962000000005</v>
      </c>
      <c r="AH276" s="14" t="n">
        <v>37.5859180000002</v>
      </c>
      <c r="AI276" s="14" t="n">
        <v>176.009945457006</v>
      </c>
      <c r="AJ276" s="15" t="n">
        <f aca="false">AI276/100</f>
        <v>1.76009945457006</v>
      </c>
      <c r="AK276" s="1" t="n">
        <v>100</v>
      </c>
      <c r="AL276" s="1" t="n">
        <v>44</v>
      </c>
      <c r="AM276" s="0" t="n">
        <v>160</v>
      </c>
      <c r="AN276" s="0" t="n">
        <v>51</v>
      </c>
      <c r="AO276" s="0" t="n">
        <v>0</v>
      </c>
    </row>
    <row r="277" customFormat="false" ht="15" hidden="false" customHeight="false" outlineLevel="0" collapsed="false">
      <c r="A277" s="7" t="s">
        <v>304</v>
      </c>
      <c r="B277" s="1" t="s">
        <v>381</v>
      </c>
      <c r="C277" s="8" t="n">
        <v>45001</v>
      </c>
      <c r="D277" s="1" t="s">
        <v>426</v>
      </c>
      <c r="E277" s="1" t="s">
        <v>427</v>
      </c>
      <c r="F277" s="1" t="s">
        <v>113</v>
      </c>
      <c r="G277" s="1" t="s">
        <v>55</v>
      </c>
      <c r="H277" s="1" t="s">
        <v>431</v>
      </c>
      <c r="I277" s="1" t="n">
        <v>1</v>
      </c>
      <c r="J277" s="1" t="str">
        <f aca="false">A277&amp;" "&amp;B277&amp;" "&amp;TEXT(C277,"mm/dd/yyyy")&amp;" "&amp;G277</f>
        <v>Ulrik R (M1) 03/16/2023 C4</v>
      </c>
      <c r="K277" s="10" t="n">
        <v>0</v>
      </c>
      <c r="L277" s="10" t="s">
        <v>50</v>
      </c>
      <c r="M277" s="10" t="s">
        <v>50</v>
      </c>
      <c r="N277" s="10" t="s">
        <v>50</v>
      </c>
      <c r="O277" s="10" t="s">
        <v>50</v>
      </c>
      <c r="P277" s="11" t="s">
        <v>50</v>
      </c>
      <c r="Q277" s="11" t="s">
        <v>50</v>
      </c>
      <c r="R277" s="11" t="s">
        <v>50</v>
      </c>
      <c r="S277" s="11" t="s">
        <v>50</v>
      </c>
      <c r="T277" s="11" t="s">
        <v>50</v>
      </c>
      <c r="U277" s="11" t="s">
        <v>50</v>
      </c>
      <c r="V277" s="11" t="s">
        <v>50</v>
      </c>
      <c r="W277" s="11" t="s">
        <v>50</v>
      </c>
      <c r="X277" s="13" t="n">
        <v>0.0285245051430547</v>
      </c>
      <c r="Y277" s="13" t="n">
        <v>2.75477554545455</v>
      </c>
      <c r="Z277" s="13" t="n">
        <v>25.95277628125</v>
      </c>
      <c r="AA277" s="13" t="n">
        <v>28.9369281036851</v>
      </c>
      <c r="AB277" s="13" t="n">
        <v>14.0947195</v>
      </c>
      <c r="AC277" s="14" t="n">
        <v>2.49906350000003</v>
      </c>
      <c r="AD277" s="14" t="n">
        <v>47.5321905</v>
      </c>
      <c r="AE277" s="14" t="n">
        <v>0.999625700000001</v>
      </c>
      <c r="AF277" s="14" t="n">
        <v>71.6431573000001</v>
      </c>
      <c r="AG277" s="14" t="n">
        <v>0.29988800000001</v>
      </c>
      <c r="AH277" s="14" t="n">
        <v>104.360899</v>
      </c>
      <c r="AI277" s="14" t="n">
        <v>111.498391501918</v>
      </c>
      <c r="AJ277" s="15" t="n">
        <f aca="false">AI277/100</f>
        <v>1.11498391501918</v>
      </c>
      <c r="AK277" s="1" t="n">
        <v>100</v>
      </c>
      <c r="AL277" s="1" t="n">
        <v>44</v>
      </c>
      <c r="AM277" s="0" t="n">
        <v>195</v>
      </c>
      <c r="AN277" s="0" t="n">
        <v>92</v>
      </c>
      <c r="AO277" s="0" t="n">
        <v>0</v>
      </c>
    </row>
    <row r="278" customFormat="false" ht="15" hidden="false" customHeight="false" outlineLevel="0" collapsed="false">
      <c r="A278" s="7" t="s">
        <v>304</v>
      </c>
      <c r="B278" s="1" t="s">
        <v>381</v>
      </c>
      <c r="C278" s="8" t="n">
        <v>45001</v>
      </c>
      <c r="D278" s="1" t="s">
        <v>426</v>
      </c>
      <c r="E278" s="1" t="s">
        <v>427</v>
      </c>
      <c r="F278" s="1" t="s">
        <v>116</v>
      </c>
      <c r="G278" s="1" t="s">
        <v>58</v>
      </c>
      <c r="H278" s="1" t="s">
        <v>432</v>
      </c>
      <c r="I278" s="1" t="n">
        <v>1</v>
      </c>
      <c r="J278" s="1" t="str">
        <f aca="false">A278&amp;" "&amp;B278&amp;" "&amp;TEXT(C278,"mm/dd/yyyy")&amp;" "&amp;G278</f>
        <v>Ulrik R (M1) 03/16/2023 C5</v>
      </c>
      <c r="K278" s="10" t="n">
        <v>0.0165734600685053</v>
      </c>
      <c r="L278" s="10" t="n">
        <v>3.3446888</v>
      </c>
      <c r="M278" s="10" t="n">
        <v>7.69712075</v>
      </c>
      <c r="N278" s="10" t="n">
        <v>14.3336298406965</v>
      </c>
      <c r="O278" s="10" t="n">
        <v>0.699738</v>
      </c>
      <c r="P278" s="11" t="n">
        <v>0.249906499999995</v>
      </c>
      <c r="Q278" s="11" t="n">
        <v>15.144335</v>
      </c>
      <c r="R278" s="11" t="n">
        <v>0.19992499999999</v>
      </c>
      <c r="S278" s="11" t="n">
        <v>29.189082</v>
      </c>
      <c r="T278" s="11" t="n">
        <v>0.19992499999999</v>
      </c>
      <c r="U278" s="11" t="n">
        <v>29.189082</v>
      </c>
      <c r="V278" s="11" t="n">
        <v>186.220670121311</v>
      </c>
      <c r="W278" s="12" t="n">
        <f aca="false">V278/100</f>
        <v>1.86220670121311</v>
      </c>
      <c r="X278" s="13" t="n">
        <v>0.0267957472555969</v>
      </c>
      <c r="Y278" s="13" t="n">
        <v>2.88120616129032</v>
      </c>
      <c r="Z278" s="13" t="n">
        <v>37.3959888666667</v>
      </c>
      <c r="AA278" s="13" t="n">
        <v>59.5146698325424</v>
      </c>
      <c r="AB278" s="13" t="n">
        <v>17.4434645000001</v>
      </c>
      <c r="AC278" s="14" t="n">
        <v>4.09846400000015</v>
      </c>
      <c r="AD278" s="14" t="n">
        <v>48.4818359999999</v>
      </c>
      <c r="AE278" s="14" t="n">
        <v>0.799700499999858</v>
      </c>
      <c r="AF278" s="14" t="n">
        <v>95.1643445</v>
      </c>
      <c r="AG278" s="14" t="n">
        <v>0.299887000000126</v>
      </c>
      <c r="AH278" s="14" t="n">
        <v>306.485169</v>
      </c>
      <c r="AI278" s="14" t="n">
        <v>159.147201708554</v>
      </c>
      <c r="AJ278" s="15" t="n">
        <f aca="false">AI278/100</f>
        <v>1.59147201708554</v>
      </c>
      <c r="AK278" s="1" t="n">
        <v>100</v>
      </c>
      <c r="AL278" s="1" t="n">
        <v>44</v>
      </c>
      <c r="AM278" s="0" t="n">
        <v>125</v>
      </c>
      <c r="AN278" s="0" t="n">
        <v>187</v>
      </c>
      <c r="AO278" s="0" t="n">
        <v>0</v>
      </c>
    </row>
    <row r="279" customFormat="false" ht="15" hidden="false" customHeight="false" outlineLevel="0" collapsed="false">
      <c r="A279" s="7" t="s">
        <v>304</v>
      </c>
      <c r="B279" s="1" t="s">
        <v>381</v>
      </c>
      <c r="C279" s="8" t="n">
        <v>45001</v>
      </c>
      <c r="D279" s="1" t="s">
        <v>426</v>
      </c>
      <c r="E279" s="1" t="s">
        <v>427</v>
      </c>
      <c r="F279" s="1" t="s">
        <v>69</v>
      </c>
      <c r="G279" s="1" t="s">
        <v>61</v>
      </c>
      <c r="H279" s="1" t="s">
        <v>433</v>
      </c>
      <c r="I279" s="1" t="n">
        <v>1</v>
      </c>
      <c r="J279" s="1" t="str">
        <f aca="false">A279&amp;" "&amp;B279&amp;" "&amp;TEXT(C279,"mm/dd/yyyy")&amp;" "&amp;G279</f>
        <v>Ulrik R (M1) 03/16/2023 C6</v>
      </c>
      <c r="K279" s="10" t="n">
        <v>0.0232028440959074</v>
      </c>
      <c r="L279" s="10" t="n">
        <v>3.26391042857143</v>
      </c>
      <c r="M279" s="10" t="n">
        <v>23.5911758333333</v>
      </c>
      <c r="N279" s="10" t="n">
        <v>18.3902946969489</v>
      </c>
      <c r="O279" s="10" t="n">
        <v>17.2435505</v>
      </c>
      <c r="P279" s="11" t="n">
        <v>10.695999</v>
      </c>
      <c r="Q279" s="11" t="n">
        <v>42.983922</v>
      </c>
      <c r="R279" s="11" t="n">
        <v>4.7582202</v>
      </c>
      <c r="S279" s="11" t="n">
        <v>48.6518016</v>
      </c>
      <c r="T279" s="11" t="n">
        <v>4.098467</v>
      </c>
      <c r="U279" s="11" t="n">
        <v>49.281566</v>
      </c>
      <c r="V279" s="11" t="n">
        <v>77.9541249951782</v>
      </c>
      <c r="W279" s="12" t="n">
        <f aca="false">V279/100</f>
        <v>0.779541249951782</v>
      </c>
      <c r="X279" s="13" t="n">
        <v>0.0138300630996629</v>
      </c>
      <c r="Y279" s="13" t="n">
        <v>3.1368345</v>
      </c>
      <c r="Z279" s="13" t="n">
        <v>30.9950538</v>
      </c>
      <c r="AA279" s="13" t="n">
        <v>38.4422601643521</v>
      </c>
      <c r="AB279" s="13" t="n">
        <v>15.4941950000002</v>
      </c>
      <c r="AC279" s="14" t="n">
        <v>5.94777199999999</v>
      </c>
      <c r="AD279" s="14" t="n">
        <v>34.2371719999998</v>
      </c>
      <c r="AE279" s="14" t="n">
        <v>2.29913799999986</v>
      </c>
      <c r="AF279" s="14" t="n">
        <v>95.36427</v>
      </c>
      <c r="AG279" s="14" t="n">
        <v>1.49943800000005</v>
      </c>
      <c r="AH279" s="14" t="n">
        <v>127.15236</v>
      </c>
      <c r="AI279" s="14" t="n">
        <v>124.027079973489</v>
      </c>
      <c r="AJ279" s="15" t="n">
        <f aca="false">AI279/100</f>
        <v>1.24027079973489</v>
      </c>
      <c r="AK279" s="1" t="n">
        <v>100</v>
      </c>
      <c r="AL279" s="1" t="n">
        <v>44</v>
      </c>
      <c r="AM279" s="0" t="n">
        <v>105</v>
      </c>
      <c r="AN279" s="0" t="n">
        <v>182</v>
      </c>
      <c r="AO279" s="0" t="n">
        <v>0</v>
      </c>
    </row>
    <row r="280" customFormat="false" ht="15" hidden="false" customHeight="false" outlineLevel="0" collapsed="false">
      <c r="A280" s="7" t="s">
        <v>304</v>
      </c>
      <c r="B280" s="1" t="s">
        <v>381</v>
      </c>
      <c r="C280" s="8" t="n">
        <v>45001</v>
      </c>
      <c r="D280" s="1" t="s">
        <v>426</v>
      </c>
      <c r="E280" s="1" t="s">
        <v>427</v>
      </c>
      <c r="F280" s="1" t="s">
        <v>129</v>
      </c>
      <c r="G280" s="1" t="s">
        <v>64</v>
      </c>
      <c r="H280" s="1" t="s">
        <v>434</v>
      </c>
      <c r="I280" s="1" t="n">
        <v>1</v>
      </c>
      <c r="J280" s="1" t="str">
        <f aca="false">A280&amp;" "&amp;B280&amp;" "&amp;TEXT(C280,"mm/dd/yyyy")&amp;" "&amp;G280</f>
        <v>Ulrik R (M1) 03/16/2023 C7</v>
      </c>
      <c r="K280" s="10" t="n">
        <v>0</v>
      </c>
      <c r="L280" s="10" t="s">
        <v>50</v>
      </c>
      <c r="M280" s="10" t="s">
        <v>50</v>
      </c>
      <c r="N280" s="10" t="s">
        <v>50</v>
      </c>
      <c r="O280" s="10" t="s">
        <v>50</v>
      </c>
      <c r="P280" s="11" t="s">
        <v>50</v>
      </c>
      <c r="Q280" s="11" t="s">
        <v>50</v>
      </c>
      <c r="R280" s="11" t="s">
        <v>50</v>
      </c>
      <c r="S280" s="11" t="s">
        <v>50</v>
      </c>
      <c r="T280" s="11" t="s">
        <v>50</v>
      </c>
      <c r="U280" s="11" t="s">
        <v>50</v>
      </c>
      <c r="V280" s="11" t="s">
        <v>50</v>
      </c>
      <c r="W280" s="11" t="s">
        <v>50</v>
      </c>
      <c r="X280" s="13" t="n">
        <v>0.0146944420433918</v>
      </c>
      <c r="Y280" s="13" t="n">
        <v>3.35883229411765</v>
      </c>
      <c r="Z280" s="13" t="n">
        <v>68.561812</v>
      </c>
      <c r="AA280" s="13" t="n">
        <v>89.8536483334122</v>
      </c>
      <c r="AB280" s="13" t="n">
        <v>41.4344755</v>
      </c>
      <c r="AC280" s="14" t="n">
        <v>1.29951300000016</v>
      </c>
      <c r="AD280" s="14" t="n">
        <v>103.21133</v>
      </c>
      <c r="AE280" s="14" t="n">
        <v>0.209922200000005</v>
      </c>
      <c r="AF280" s="14" t="n">
        <v>139.6076927</v>
      </c>
      <c r="AG280" s="14" t="n">
        <v>0.199924999999894</v>
      </c>
      <c r="AH280" s="14" t="n">
        <v>340.872286</v>
      </c>
      <c r="AI280" s="14" t="n">
        <v>131.054949850818</v>
      </c>
      <c r="AJ280" s="15" t="n">
        <f aca="false">AI280/100</f>
        <v>1.31054949850818</v>
      </c>
      <c r="AK280" s="1" t="n">
        <v>100</v>
      </c>
      <c r="AL280" s="1" t="n">
        <v>44</v>
      </c>
      <c r="AM280" s="0" t="n">
        <v>263</v>
      </c>
      <c r="AN280" s="0" t="n">
        <v>150</v>
      </c>
      <c r="AO280" s="0" t="n">
        <v>0</v>
      </c>
    </row>
    <row r="281" customFormat="false" ht="15.75" hidden="false" customHeight="false" outlineLevel="0" collapsed="false">
      <c r="A281" s="17" t="s">
        <v>304</v>
      </c>
      <c r="B281" s="18" t="s">
        <v>381</v>
      </c>
      <c r="C281" s="19" t="n">
        <v>45001</v>
      </c>
      <c r="D281" s="18" t="s">
        <v>426</v>
      </c>
      <c r="E281" s="1" t="s">
        <v>427</v>
      </c>
      <c r="F281" s="18" t="s">
        <v>144</v>
      </c>
      <c r="G281" s="18" t="s">
        <v>67</v>
      </c>
      <c r="H281" s="18" t="s">
        <v>435</v>
      </c>
      <c r="I281" s="18" t="n">
        <v>1</v>
      </c>
      <c r="J281" s="18" t="str">
        <f aca="false">A281&amp;" "&amp;B281&amp;" "&amp;TEXT(C281,"mm/dd/yyyy")&amp;" "&amp;G281</f>
        <v>Ulrik R (M1) 03/16/2023 C8</v>
      </c>
      <c r="K281" s="21" t="n">
        <v>0.460742189904447</v>
      </c>
      <c r="L281" s="21" t="n">
        <v>4.57589089208633</v>
      </c>
      <c r="M281" s="21" t="n">
        <v>2.15716413043478</v>
      </c>
      <c r="N281" s="21" t="n">
        <v>4.53801878470598</v>
      </c>
      <c r="O281" s="21" t="n">
        <v>0.999625999999992</v>
      </c>
      <c r="P281" s="22" t="n">
        <v>0.299887999999982</v>
      </c>
      <c r="Q281" s="22" t="n">
        <v>2.09921499999996</v>
      </c>
      <c r="R281" s="22" t="n">
        <v>0.0999630000000025</v>
      </c>
      <c r="S281" s="22" t="n">
        <v>3.4986917</v>
      </c>
      <c r="T281" s="22" t="n">
        <v>0.0999619999999482</v>
      </c>
      <c r="U281" s="22" t="n">
        <v>33.887324</v>
      </c>
      <c r="V281" s="22" t="n">
        <v>210.369657119754</v>
      </c>
      <c r="W281" s="23" t="n">
        <f aca="false">V281/100</f>
        <v>2.10369657119754</v>
      </c>
      <c r="X281" s="24" t="n">
        <v>0.961189385426571</v>
      </c>
      <c r="Y281" s="24" t="n">
        <v>7.73633490107914</v>
      </c>
      <c r="Z281" s="24" t="n">
        <v>1.02130951575158</v>
      </c>
      <c r="AA281" s="24" t="n">
        <v>2.54177574397894</v>
      </c>
      <c r="AB281" s="24" t="n">
        <v>0.399850999999899</v>
      </c>
      <c r="AC281" s="25" t="n">
        <v>0.199924999999894</v>
      </c>
      <c r="AD281" s="25" t="n">
        <v>1.29951299999993</v>
      </c>
      <c r="AE281" s="25" t="n">
        <v>0.0999620000002324</v>
      </c>
      <c r="AF281" s="25" t="n">
        <v>2.39910099999997</v>
      </c>
      <c r="AG281" s="25" t="n">
        <v>0.0999619999997776</v>
      </c>
      <c r="AH281" s="25" t="n">
        <v>72.772735</v>
      </c>
      <c r="AI281" s="25" t="n">
        <v>248.874186010934</v>
      </c>
      <c r="AJ281" s="26" t="n">
        <f aca="false">AI281/100</f>
        <v>2.48874186010934</v>
      </c>
      <c r="AK281" s="18" t="n">
        <v>100</v>
      </c>
      <c r="AL281" s="18" t="n">
        <v>44</v>
      </c>
      <c r="AM281" s="27" t="n">
        <v>183</v>
      </c>
      <c r="AN281" s="27" t="n">
        <v>92</v>
      </c>
      <c r="AO281" s="27" t="n">
        <v>0</v>
      </c>
    </row>
    <row r="282" customFormat="false" ht="15" hidden="false" customHeight="false" outlineLevel="0" collapsed="false">
      <c r="A282" s="28" t="s">
        <v>304</v>
      </c>
      <c r="B282" s="29" t="s">
        <v>381</v>
      </c>
      <c r="C282" s="30" t="n">
        <v>45008</v>
      </c>
      <c r="D282" s="29" t="s">
        <v>436</v>
      </c>
      <c r="E282" s="29" t="s">
        <v>437</v>
      </c>
      <c r="F282" s="29" t="s">
        <v>44</v>
      </c>
      <c r="G282" s="29" t="s">
        <v>45</v>
      </c>
      <c r="H282" s="1" t="s">
        <v>438</v>
      </c>
      <c r="I282" s="1" t="n">
        <v>1</v>
      </c>
      <c r="J282" s="1" t="str">
        <f aca="false">A282&amp;" "&amp;B282&amp;" "&amp;TEXT(C282,"mm/dd/yyyy")&amp;" "&amp;G282</f>
        <v>Ulrik R (M1) 03/23/2023 C1</v>
      </c>
      <c r="K282" s="32" t="n">
        <v>0.00578346933548417</v>
      </c>
      <c r="L282" s="32" t="n">
        <v>2.97985171428571</v>
      </c>
      <c r="M282" s="32" t="n">
        <v>151.509857666667</v>
      </c>
      <c r="N282" s="32" t="n">
        <v>253.121375697987</v>
      </c>
      <c r="O282" s="32" t="n">
        <v>61.2270425</v>
      </c>
      <c r="P282" s="11" t="n">
        <v>14.69449</v>
      </c>
      <c r="Q282" s="11" t="n">
        <v>98.962894</v>
      </c>
      <c r="R282" s="11" t="n">
        <v>9.8363125</v>
      </c>
      <c r="S282" s="11" t="n">
        <v>607.1823352</v>
      </c>
      <c r="T282" s="11" t="n">
        <v>9.296515</v>
      </c>
      <c r="U282" s="11" t="n">
        <v>663.651162</v>
      </c>
      <c r="V282" s="11" t="n">
        <v>167.065945144555</v>
      </c>
      <c r="W282" s="12" t="n">
        <f aca="false">V282/100</f>
        <v>1.67065945144555</v>
      </c>
      <c r="X282" s="33" t="n">
        <v>0.0103761348897536</v>
      </c>
      <c r="Y282" s="33" t="n">
        <v>2.83345075</v>
      </c>
      <c r="Z282" s="33" t="n">
        <v>69.0884107142857</v>
      </c>
      <c r="AA282" s="33" t="n">
        <v>154.369454436325</v>
      </c>
      <c r="AB282" s="33" t="n">
        <v>6.29764099999989</v>
      </c>
      <c r="AC282" s="14" t="n">
        <v>4.49831575000013</v>
      </c>
      <c r="AD282" s="14" t="n">
        <v>30.8134594999999</v>
      </c>
      <c r="AE282" s="14" t="n">
        <v>3.23878720000003</v>
      </c>
      <c r="AF282" s="14" t="n">
        <v>342.0918794</v>
      </c>
      <c r="AG282" s="14" t="n">
        <v>2.99887699999999</v>
      </c>
      <c r="AH282" s="14" t="n">
        <v>418.043434</v>
      </c>
      <c r="AI282" s="14" t="n">
        <v>223.437553187781</v>
      </c>
      <c r="AJ282" s="15" t="n">
        <f aca="false">AI282/100</f>
        <v>2.23437553187781</v>
      </c>
      <c r="AK282" s="1" t="n">
        <v>113</v>
      </c>
      <c r="AL282" s="1" t="n">
        <v>67</v>
      </c>
      <c r="AM282" s="34" t="n">
        <v>69</v>
      </c>
      <c r="AN282" s="34" t="n">
        <v>29</v>
      </c>
      <c r="AO282" s="34" t="n">
        <v>1</v>
      </c>
    </row>
    <row r="283" customFormat="false" ht="15" hidden="false" customHeight="false" outlineLevel="0" collapsed="false">
      <c r="A283" s="7" t="s">
        <v>304</v>
      </c>
      <c r="B283" s="1" t="s">
        <v>381</v>
      </c>
      <c r="C283" s="8" t="n">
        <v>45008</v>
      </c>
      <c r="D283" s="1" t="s">
        <v>436</v>
      </c>
      <c r="E283" s="1" t="s">
        <v>437</v>
      </c>
      <c r="F283" s="1" t="s">
        <v>47</v>
      </c>
      <c r="G283" s="1" t="s">
        <v>48</v>
      </c>
      <c r="H283" s="1" t="s">
        <v>439</v>
      </c>
      <c r="I283" s="1" t="n">
        <v>1</v>
      </c>
      <c r="J283" s="1" t="str">
        <f aca="false">A283&amp;" "&amp;B283&amp;" "&amp;TEXT(C283,"mm/dd/yyyy")&amp;" "&amp;G283</f>
        <v>Ulrik R (M1) 03/23/2023 C2</v>
      </c>
      <c r="K283" s="10" t="n">
        <v>0.0156979881963142</v>
      </c>
      <c r="L283" s="10" t="n">
        <v>3.12901421052632</v>
      </c>
      <c r="M283" s="10" t="n">
        <v>42.8783671111111</v>
      </c>
      <c r="N283" s="10" t="n">
        <v>79.9516703287405</v>
      </c>
      <c r="O283" s="10" t="n">
        <v>1.89928800000001</v>
      </c>
      <c r="P283" s="11" t="n">
        <v>0.199925000000007</v>
      </c>
      <c r="Q283" s="11" t="n">
        <v>68.6742499999999</v>
      </c>
      <c r="R283" s="11" t="n">
        <v>0.0999630000000025</v>
      </c>
      <c r="S283" s="11" t="n">
        <v>130.2311695</v>
      </c>
      <c r="T283" s="11" t="n">
        <v>0.099962000000005</v>
      </c>
      <c r="U283" s="11" t="n">
        <v>313.082609</v>
      </c>
      <c r="V283" s="11" t="n">
        <v>186.461555594132</v>
      </c>
      <c r="W283" s="12" t="n">
        <f aca="false">V283/100</f>
        <v>1.86461555594132</v>
      </c>
      <c r="X283" s="13" t="n">
        <v>0.0985732814526589</v>
      </c>
      <c r="Y283" s="13" t="n">
        <v>3.30638386842105</v>
      </c>
      <c r="Z283" s="13" t="n">
        <v>10.1402022933333</v>
      </c>
      <c r="AA283" s="13" t="n">
        <v>14.670071438896</v>
      </c>
      <c r="AB283" s="13" t="n">
        <v>5.09808999999996</v>
      </c>
      <c r="AC283" s="14" t="n">
        <v>0.499812999999904</v>
      </c>
      <c r="AD283" s="14" t="n">
        <v>15.2942724999998</v>
      </c>
      <c r="AE283" s="14" t="n">
        <v>0.0999630000001162</v>
      </c>
      <c r="AF283" s="14" t="n">
        <v>23.1913140000001</v>
      </c>
      <c r="AG283" s="14" t="n">
        <v>0.0999619999997776</v>
      </c>
      <c r="AH283" s="14" t="n">
        <v>76.9711729999999</v>
      </c>
      <c r="AI283" s="14" t="n">
        <v>144.672374519992</v>
      </c>
      <c r="AJ283" s="15" t="n">
        <f aca="false">AI283/100</f>
        <v>1.44672374519992</v>
      </c>
      <c r="AK283" s="1" t="n">
        <v>113</v>
      </c>
      <c r="AL283" s="1" t="n">
        <v>67</v>
      </c>
      <c r="AM283" s="0" t="n">
        <v>92</v>
      </c>
      <c r="AN283" s="0" t="n">
        <v>66</v>
      </c>
      <c r="AO283" s="0" t="n">
        <v>1</v>
      </c>
    </row>
    <row r="284" customFormat="false" ht="15" hidden="false" customHeight="false" outlineLevel="0" collapsed="false">
      <c r="A284" s="7" t="s">
        <v>304</v>
      </c>
      <c r="B284" s="1" t="s">
        <v>381</v>
      </c>
      <c r="C284" s="8" t="n">
        <v>45008</v>
      </c>
      <c r="D284" s="1" t="s">
        <v>436</v>
      </c>
      <c r="E284" s="1" t="s">
        <v>437</v>
      </c>
      <c r="F284" s="1" t="s">
        <v>242</v>
      </c>
      <c r="G284" s="1" t="s">
        <v>52</v>
      </c>
      <c r="H284" s="1" t="s">
        <v>429</v>
      </c>
      <c r="I284" s="1" t="n">
        <v>2</v>
      </c>
      <c r="J284" s="1" t="str">
        <f aca="false">A284&amp;" "&amp;B284&amp;" "&amp;TEXT(C284,"mm/dd/yyyy")&amp;" "&amp;G284</f>
        <v>Ulrik R (M1) 03/23/2023 C3</v>
      </c>
      <c r="K284" s="10" t="n">
        <v>0.0644443725953951</v>
      </c>
      <c r="L284" s="10" t="n">
        <v>4.55662569230769</v>
      </c>
      <c r="M284" s="10" t="n">
        <v>12.9211292077922</v>
      </c>
      <c r="N284" s="10" t="n">
        <v>38.2421204168917</v>
      </c>
      <c r="O284" s="10" t="n">
        <v>0.399850000000015</v>
      </c>
      <c r="P284" s="11" t="n">
        <v>0.0999630000000025</v>
      </c>
      <c r="Q284" s="11" t="n">
        <v>3.72360449999997</v>
      </c>
      <c r="R284" s="11" t="n">
        <v>0.099962000000005</v>
      </c>
      <c r="S284" s="11" t="n">
        <v>26.90991</v>
      </c>
      <c r="T284" s="11" t="n">
        <v>0.0999619999999482</v>
      </c>
      <c r="U284" s="11" t="n">
        <v>202.124213</v>
      </c>
      <c r="V284" s="11" t="n">
        <v>295.965776689467</v>
      </c>
      <c r="W284" s="12" t="n">
        <f aca="false">V284/100</f>
        <v>2.95965776689467</v>
      </c>
      <c r="X284" s="13" t="n">
        <v>0.154345006485084</v>
      </c>
      <c r="Y284" s="13" t="n">
        <v>4.12983858823529</v>
      </c>
      <c r="Z284" s="13" t="n">
        <v>6.43487815254237</v>
      </c>
      <c r="AA284" s="13" t="n">
        <v>9.05979249695023</v>
      </c>
      <c r="AB284" s="13" t="n">
        <v>4.49831499999993</v>
      </c>
      <c r="AC284" s="14" t="n">
        <v>0.199924999999894</v>
      </c>
      <c r="AD284" s="14" t="n">
        <v>7.99700500000017</v>
      </c>
      <c r="AE284" s="14" t="n">
        <v>0.0999620000002324</v>
      </c>
      <c r="AF284" s="14" t="n">
        <v>17.4534632000001</v>
      </c>
      <c r="AG284" s="14" t="n">
        <v>0.0999619999997776</v>
      </c>
      <c r="AH284" s="14" t="n">
        <v>54.5795579999999</v>
      </c>
      <c r="AI284" s="14" t="n">
        <v>140.791982104133</v>
      </c>
      <c r="AJ284" s="15" t="n">
        <f aca="false">AI284/100</f>
        <v>1.40791982104133</v>
      </c>
      <c r="AK284" s="1" t="n">
        <v>113</v>
      </c>
      <c r="AL284" s="1" t="n">
        <v>67</v>
      </c>
      <c r="AM284" s="0" t="n">
        <v>152</v>
      </c>
      <c r="AN284" s="0" t="n">
        <v>36</v>
      </c>
      <c r="AO284" s="0" t="n">
        <v>1</v>
      </c>
    </row>
    <row r="285" customFormat="false" ht="15" hidden="false" customHeight="false" outlineLevel="0" collapsed="false">
      <c r="A285" s="7" t="s">
        <v>304</v>
      </c>
      <c r="B285" s="1" t="s">
        <v>381</v>
      </c>
      <c r="C285" s="8" t="n">
        <v>45008</v>
      </c>
      <c r="D285" s="1" t="s">
        <v>436</v>
      </c>
      <c r="E285" s="1" t="s">
        <v>437</v>
      </c>
      <c r="F285" s="1" t="s">
        <v>80</v>
      </c>
      <c r="G285" s="1" t="s">
        <v>55</v>
      </c>
      <c r="H285" s="1" t="s">
        <v>440</v>
      </c>
      <c r="I285" s="1" t="n">
        <v>1</v>
      </c>
      <c r="J285" s="1" t="str">
        <f aca="false">A285&amp;" "&amp;B285&amp;" "&amp;TEXT(C285,"mm/dd/yyyy")&amp;" "&amp;G285</f>
        <v>Ulrik R (M1) 03/23/2023 C4</v>
      </c>
      <c r="K285" s="10" t="n">
        <v>0.180113759305079</v>
      </c>
      <c r="L285" s="10" t="n">
        <v>3.53903963302752</v>
      </c>
      <c r="M285" s="10" t="n">
        <v>5.55413865898617</v>
      </c>
      <c r="N285" s="10" t="n">
        <v>11.8698630403034</v>
      </c>
      <c r="O285" s="10" t="n">
        <v>1.79932499999995</v>
      </c>
      <c r="P285" s="11" t="n">
        <v>0.79970000000003</v>
      </c>
      <c r="Q285" s="11" t="n">
        <v>5.797826</v>
      </c>
      <c r="R285" s="11" t="n">
        <v>0.199925000000121</v>
      </c>
      <c r="S285" s="11" t="n">
        <v>14.5545432</v>
      </c>
      <c r="T285" s="11" t="n">
        <v>0.099962000000005</v>
      </c>
      <c r="U285" s="11" t="n">
        <v>138.048239</v>
      </c>
      <c r="V285" s="11" t="n">
        <v>213.712040139633</v>
      </c>
      <c r="W285" s="12" t="n">
        <f aca="false">V285/100</f>
        <v>2.13712040139633</v>
      </c>
      <c r="X285" s="13" t="n">
        <v>0.00778210116731518</v>
      </c>
      <c r="Y285" s="13" t="n">
        <v>3.61010433333333</v>
      </c>
      <c r="Z285" s="13" t="n">
        <v>57.6983908</v>
      </c>
      <c r="AA285" s="13" t="n">
        <v>91.5375034052143</v>
      </c>
      <c r="AB285" s="13" t="n">
        <v>4.19842799999969</v>
      </c>
      <c r="AC285" s="14" t="n">
        <v>3.09883925000008</v>
      </c>
      <c r="AD285" s="14" t="n">
        <v>102.16173825</v>
      </c>
      <c r="AE285" s="14" t="n">
        <v>1.59940099999994</v>
      </c>
      <c r="AF285" s="14" t="n">
        <v>214.319733</v>
      </c>
      <c r="AG285" s="14" t="n">
        <v>1.59940099999994</v>
      </c>
      <c r="AH285" s="14" t="n">
        <v>214.319733</v>
      </c>
      <c r="AI285" s="14" t="n">
        <v>158.648277943333</v>
      </c>
      <c r="AJ285" s="15" t="n">
        <f aca="false">AI285/100</f>
        <v>1.58648277943333</v>
      </c>
      <c r="AK285" s="1" t="n">
        <v>113</v>
      </c>
      <c r="AL285" s="1" t="n">
        <v>67</v>
      </c>
      <c r="AM285" s="0" t="n">
        <v>78</v>
      </c>
      <c r="AN285" s="0" t="n">
        <v>65</v>
      </c>
      <c r="AO285" s="0" t="n">
        <v>1</v>
      </c>
    </row>
    <row r="286" customFormat="false" ht="15" hidden="false" customHeight="false" outlineLevel="0" collapsed="false">
      <c r="A286" s="7" t="s">
        <v>304</v>
      </c>
      <c r="B286" s="1" t="s">
        <v>381</v>
      </c>
      <c r="C286" s="8" t="n">
        <v>45008</v>
      </c>
      <c r="D286" s="1" t="s">
        <v>436</v>
      </c>
      <c r="E286" s="1" t="s">
        <v>437</v>
      </c>
      <c r="F286" s="1" t="s">
        <v>93</v>
      </c>
      <c r="G286" s="1" t="s">
        <v>58</v>
      </c>
      <c r="H286" s="1" t="s">
        <v>441</v>
      </c>
      <c r="I286" s="1" t="n">
        <v>1</v>
      </c>
      <c r="J286" s="1" t="str">
        <f aca="false">A286&amp;" "&amp;B286&amp;" "&amp;TEXT(C286,"mm/dd/yyyy")&amp;" "&amp;G286</f>
        <v>Ulrik R (M1) 03/23/2023 C5</v>
      </c>
      <c r="K286" s="10" t="n">
        <v>0.160284721583419</v>
      </c>
      <c r="L286" s="10" t="n">
        <v>3.22666731958763</v>
      </c>
      <c r="M286" s="10" t="n">
        <v>5.98791025906736</v>
      </c>
      <c r="N286" s="10" t="n">
        <v>12.526005461171</v>
      </c>
      <c r="O286" s="10" t="n">
        <v>2.09921299999996</v>
      </c>
      <c r="P286" s="11" t="n">
        <v>0.774709499999986</v>
      </c>
      <c r="Q286" s="11" t="n">
        <v>5.42296649999998</v>
      </c>
      <c r="R286" s="11" t="n">
        <v>0.399849999999987</v>
      </c>
      <c r="S286" s="11" t="n">
        <v>14.77446</v>
      </c>
      <c r="T286" s="11" t="n">
        <v>0.099962000000005</v>
      </c>
      <c r="U286" s="11" t="n">
        <v>127.652136</v>
      </c>
      <c r="V286" s="11" t="n">
        <v>209.188263003827</v>
      </c>
      <c r="W286" s="12" t="n">
        <f aca="false">V286/100</f>
        <v>2.09188263003827</v>
      </c>
      <c r="X286" s="13" t="n">
        <v>0.134889753566796</v>
      </c>
      <c r="Y286" s="13" t="n">
        <v>3.14053205769231</v>
      </c>
      <c r="Z286" s="13" t="n">
        <v>7.41178724271845</v>
      </c>
      <c r="AA286" s="13" t="n">
        <v>9.75813978477037</v>
      </c>
      <c r="AB286" s="13" t="n">
        <v>2.99887699999999</v>
      </c>
      <c r="AC286" s="14" t="n">
        <v>0.699737249999885</v>
      </c>
      <c r="AD286" s="14" t="n">
        <v>10.2711532500002</v>
      </c>
      <c r="AE286" s="14" t="n">
        <v>0.499812999999904</v>
      </c>
      <c r="AF286" s="14" t="n">
        <v>19.8325719999999</v>
      </c>
      <c r="AG286" s="14" t="n">
        <v>0.099962000000005</v>
      </c>
      <c r="AH286" s="14" t="n">
        <v>47.382255</v>
      </c>
      <c r="AI286" s="14" t="n">
        <v>131.657041213063</v>
      </c>
      <c r="AJ286" s="15" t="n">
        <f aca="false">AI286/100</f>
        <v>1.31657041213063</v>
      </c>
      <c r="AK286" s="1" t="n">
        <v>113</v>
      </c>
      <c r="AL286" s="1" t="n">
        <v>67</v>
      </c>
      <c r="AM286" s="0" t="n">
        <v>49</v>
      </c>
      <c r="AN286" s="0" t="n">
        <v>186</v>
      </c>
      <c r="AO286" s="0" t="n">
        <v>1</v>
      </c>
    </row>
    <row r="287" customFormat="false" ht="15.75" hidden="false" customHeight="false" outlineLevel="0" collapsed="false">
      <c r="A287" s="17" t="s">
        <v>304</v>
      </c>
      <c r="B287" s="18" t="s">
        <v>381</v>
      </c>
      <c r="C287" s="19" t="n">
        <v>45008</v>
      </c>
      <c r="D287" s="18" t="s">
        <v>436</v>
      </c>
      <c r="E287" s="18" t="s">
        <v>437</v>
      </c>
      <c r="F287" s="18" t="s">
        <v>110</v>
      </c>
      <c r="G287" s="18" t="s">
        <v>61</v>
      </c>
      <c r="H287" s="18" t="s">
        <v>442</v>
      </c>
      <c r="I287" s="18" t="n">
        <v>1</v>
      </c>
      <c r="J287" s="18" t="str">
        <f aca="false">A287&amp;" "&amp;B287&amp;" "&amp;TEXT(C287,"mm/dd/yyyy")&amp;" "&amp;G287</f>
        <v>Ulrik R (M1) 03/23/2023 C6</v>
      </c>
      <c r="K287" s="21" t="n">
        <v>1.08729223507102</v>
      </c>
      <c r="L287" s="21" t="n">
        <v>4.09697663069909</v>
      </c>
      <c r="M287" s="21" t="n">
        <v>0.919959241064639</v>
      </c>
      <c r="N287" s="21" t="n">
        <v>1.9591538932625</v>
      </c>
      <c r="O287" s="21" t="n">
        <v>0.599774999998999</v>
      </c>
      <c r="P287" s="22" t="n">
        <v>0.299887000000012</v>
      </c>
      <c r="Q287" s="22" t="n">
        <v>0.999626000000035</v>
      </c>
      <c r="R287" s="22" t="n">
        <v>0.0999630000000025</v>
      </c>
      <c r="S287" s="22" t="n">
        <v>1.599401</v>
      </c>
      <c r="T287" s="22" t="n">
        <v>0.0999619999989818</v>
      </c>
      <c r="U287" s="22" t="n">
        <v>32.987632</v>
      </c>
      <c r="V287" s="22" t="n">
        <v>212.960944986566</v>
      </c>
      <c r="W287" s="23" t="n">
        <f aca="false">V287/100</f>
        <v>2.12960944986566</v>
      </c>
      <c r="X287" s="24" t="n">
        <v>0.913099870298314</v>
      </c>
      <c r="Y287" s="24" t="n">
        <v>7.41555154119318</v>
      </c>
      <c r="Z287" s="24" t="n">
        <v>1.09048775106686</v>
      </c>
      <c r="AA287" s="24" t="n">
        <v>2.5803828870276</v>
      </c>
      <c r="AB287" s="24" t="n">
        <v>0.29988800000001</v>
      </c>
      <c r="AC287" s="25" t="n">
        <v>0.0999630000001162</v>
      </c>
      <c r="AD287" s="25" t="n">
        <v>1.09958899999992</v>
      </c>
      <c r="AE287" s="25" t="n">
        <v>0.0999620000002324</v>
      </c>
      <c r="AF287" s="25" t="n">
        <v>2.81894440000006</v>
      </c>
      <c r="AG287" s="25" t="n">
        <v>0.0999619999997776</v>
      </c>
      <c r="AH287" s="25" t="n">
        <v>44.2834150000003</v>
      </c>
      <c r="AI287" s="25" t="n">
        <v>236.626489798086</v>
      </c>
      <c r="AJ287" s="26" t="n">
        <f aca="false">AI287/100</f>
        <v>2.36626489798086</v>
      </c>
      <c r="AK287" s="18" t="n">
        <v>113</v>
      </c>
      <c r="AL287" s="18" t="n">
        <v>67</v>
      </c>
      <c r="AM287" s="27" t="n">
        <v>190</v>
      </c>
      <c r="AN287" s="27" t="n">
        <v>151</v>
      </c>
      <c r="AO287" s="27" t="n">
        <v>1</v>
      </c>
    </row>
    <row r="288" customFormat="false" ht="15.75" hidden="false" customHeight="true" outlineLevel="0" collapsed="false">
      <c r="A288" s="7" t="s">
        <v>443</v>
      </c>
      <c r="B288" s="1" t="s">
        <v>381</v>
      </c>
      <c r="C288" s="8" t="n">
        <v>44994</v>
      </c>
      <c r="D288" s="9" t="s">
        <v>444</v>
      </c>
      <c r="E288" s="9" t="s">
        <v>445</v>
      </c>
      <c r="F288" s="9" t="s">
        <v>51</v>
      </c>
      <c r="G288" s="1" t="s">
        <v>48</v>
      </c>
      <c r="H288" s="1" t="s">
        <v>446</v>
      </c>
      <c r="I288" s="1" t="n">
        <v>1</v>
      </c>
      <c r="J288" s="1" t="str">
        <f aca="false">A288&amp;" "&amp;B288&amp;" "&amp;TEXT(C288,"mm/dd/yyyy")&amp;" "&amp;G288</f>
        <v>Vader R (M1) 03/09/2023 C2</v>
      </c>
      <c r="K288" s="10" t="n">
        <v>0.224448190196558</v>
      </c>
      <c r="L288" s="10" t="n">
        <v>3.60808845185185</v>
      </c>
      <c r="M288" s="10" t="n">
        <v>4.36788359107807</v>
      </c>
      <c r="N288" s="10" t="n">
        <v>8.27384127325509</v>
      </c>
      <c r="O288" s="10" t="n">
        <v>1.599402</v>
      </c>
      <c r="P288" s="39" t="n">
        <v>0.199924999999936</v>
      </c>
      <c r="Q288" s="39" t="n">
        <v>4.59828000000005</v>
      </c>
      <c r="R288" s="39" t="n">
        <v>0.0999623999999585</v>
      </c>
      <c r="S288" s="39" t="n">
        <v>10.8759338000006</v>
      </c>
      <c r="T288" s="39" t="n">
        <v>0.0999619999998913</v>
      </c>
      <c r="U288" s="39" t="n">
        <v>72.772791</v>
      </c>
      <c r="V288" s="39" t="n">
        <v>189.424491306394</v>
      </c>
      <c r="W288" s="12" t="n">
        <f aca="false">V288/100</f>
        <v>1.89424491306394</v>
      </c>
      <c r="X288" s="13" t="n">
        <v>0.18900675024108</v>
      </c>
      <c r="Y288" s="13" t="n">
        <v>3.35074941836735</v>
      </c>
      <c r="Z288" s="13" t="n">
        <v>5.12797426804124</v>
      </c>
      <c r="AA288" s="13" t="n">
        <v>7.53531621428291</v>
      </c>
      <c r="AB288" s="13" t="n">
        <v>2.6989880000001</v>
      </c>
      <c r="AC288" s="14" t="n">
        <v>0.599774999999909</v>
      </c>
      <c r="AD288" s="14" t="n">
        <v>5.79782625000001</v>
      </c>
      <c r="AE288" s="14" t="n">
        <v>0.0999629999998888</v>
      </c>
      <c r="AF288" s="14" t="n">
        <v>13.7548430000001</v>
      </c>
      <c r="AG288" s="14" t="n">
        <v>0.0999619999997776</v>
      </c>
      <c r="AH288" s="14" t="n">
        <v>39.385233</v>
      </c>
      <c r="AI288" s="14" t="n">
        <v>146.945281321804</v>
      </c>
      <c r="AJ288" s="15" t="n">
        <f aca="false">AI288/100</f>
        <v>1.46945281321804</v>
      </c>
      <c r="AK288" s="1" t="n">
        <v>104</v>
      </c>
      <c r="AL288" s="1" t="n">
        <v>96</v>
      </c>
      <c r="AM288" s="40" t="n">
        <v>59</v>
      </c>
      <c r="AN288" s="40" t="n">
        <v>72</v>
      </c>
      <c r="AO288" s="0" t="n">
        <v>0</v>
      </c>
      <c r="AP288" s="38" t="s">
        <v>447</v>
      </c>
    </row>
    <row r="289" customFormat="false" ht="15.75" hidden="false" customHeight="false" outlineLevel="0" collapsed="false">
      <c r="A289" s="7" t="s">
        <v>443</v>
      </c>
      <c r="B289" s="1" t="s">
        <v>381</v>
      </c>
      <c r="C289" s="8" t="n">
        <v>44994</v>
      </c>
      <c r="D289" s="9" t="s">
        <v>444</v>
      </c>
      <c r="E289" s="9" t="s">
        <v>445</v>
      </c>
      <c r="F289" s="9" t="s">
        <v>240</v>
      </c>
      <c r="G289" s="1" t="s">
        <v>52</v>
      </c>
      <c r="H289" s="1" t="s">
        <v>448</v>
      </c>
      <c r="I289" s="1" t="n">
        <v>1</v>
      </c>
      <c r="J289" s="1" t="str">
        <f aca="false">A289&amp;" "&amp;B289&amp;" "&amp;TEXT(C289,"mm/dd/yyyy")&amp;" "&amp;G289</f>
        <v>Vader R (M1) 03/09/2023 C3</v>
      </c>
      <c r="K289" s="10" t="n">
        <v>0.208653687923467</v>
      </c>
      <c r="L289" s="10" t="n">
        <v>4.70429607569721</v>
      </c>
      <c r="M289" s="10" t="n">
        <v>4.797806116</v>
      </c>
      <c r="N289" s="10" t="n">
        <v>11.0169941789399</v>
      </c>
      <c r="O289" s="10" t="n">
        <v>0.399850999999948</v>
      </c>
      <c r="P289" s="39" t="n">
        <v>0.0999630000000025</v>
      </c>
      <c r="Q289" s="39" t="n">
        <v>3.69861700000001</v>
      </c>
      <c r="R289" s="39" t="n">
        <v>0.099962000000005</v>
      </c>
      <c r="S289" s="39" t="n">
        <v>15.044375</v>
      </c>
      <c r="T289" s="39" t="n">
        <v>0.0999619999999766</v>
      </c>
      <c r="U289" s="39" t="n">
        <v>97.763447</v>
      </c>
      <c r="V289" s="39" t="n">
        <v>229.625664576143</v>
      </c>
      <c r="W289" s="12" t="n">
        <f aca="false">V289/100</f>
        <v>2.29625664576143</v>
      </c>
      <c r="X289" s="13" t="n">
        <v>0.271938283510125</v>
      </c>
      <c r="Y289" s="13" t="n">
        <v>4.75745490780142</v>
      </c>
      <c r="Z289" s="13" t="n">
        <v>3.67719274285714</v>
      </c>
      <c r="AA289" s="13" t="n">
        <v>9.92077797364323</v>
      </c>
      <c r="AB289" s="13" t="n">
        <v>0.0999630000001162</v>
      </c>
      <c r="AC289" s="14" t="n">
        <v>0.099962000000005</v>
      </c>
      <c r="AD289" s="14" t="n">
        <v>1.74934400000006</v>
      </c>
      <c r="AE289" s="14" t="n">
        <v>0.099962000000005</v>
      </c>
      <c r="AF289" s="14" t="n">
        <v>10.546046</v>
      </c>
      <c r="AG289" s="14" t="n">
        <v>0.0999619999997776</v>
      </c>
      <c r="AH289" s="14" t="n">
        <v>82.5690420000001</v>
      </c>
      <c r="AI289" s="14" t="n">
        <v>269.792166671549</v>
      </c>
      <c r="AJ289" s="15" t="n">
        <f aca="false">AI289/100</f>
        <v>2.69792166671549</v>
      </c>
      <c r="AK289" s="1" t="n">
        <v>104</v>
      </c>
      <c r="AL289" s="1" t="n">
        <v>96</v>
      </c>
      <c r="AM289" s="40" t="n">
        <v>56</v>
      </c>
      <c r="AN289" s="40" t="n">
        <v>77</v>
      </c>
      <c r="AO289" s="0" t="n">
        <v>0</v>
      </c>
      <c r="AP289" s="38"/>
    </row>
    <row r="290" customFormat="false" ht="15.75" hidden="false" customHeight="false" outlineLevel="0" collapsed="false">
      <c r="A290" s="7" t="s">
        <v>443</v>
      </c>
      <c r="B290" s="1" t="s">
        <v>381</v>
      </c>
      <c r="C290" s="8" t="n">
        <v>44994</v>
      </c>
      <c r="D290" s="9" t="s">
        <v>444</v>
      </c>
      <c r="E290" s="9" t="s">
        <v>445</v>
      </c>
      <c r="F290" s="9" t="s">
        <v>242</v>
      </c>
      <c r="G290" s="1" t="s">
        <v>55</v>
      </c>
      <c r="H290" s="1" t="s">
        <v>449</v>
      </c>
      <c r="I290" s="1" t="n">
        <v>1</v>
      </c>
      <c r="J290" s="1" t="str">
        <f aca="false">A290&amp;" "&amp;B290&amp;" "&amp;TEXT(C290,"mm/dd/yyyy")&amp;" "&amp;G290</f>
        <v>Vader R (M1) 03/09/2023 C4</v>
      </c>
      <c r="K290" s="10" t="n">
        <v>0.162932760290835</v>
      </c>
      <c r="L290" s="10" t="n">
        <v>4.11376653061224</v>
      </c>
      <c r="M290" s="10" t="n">
        <v>1.80086512307692</v>
      </c>
      <c r="N290" s="10" t="n">
        <v>16.8180911280172</v>
      </c>
      <c r="O290" s="10" t="n">
        <v>0.399850000000015</v>
      </c>
      <c r="P290" s="39" t="n">
        <v>0.199925000000007</v>
      </c>
      <c r="Q290" s="39" t="n">
        <v>0.599775000000022</v>
      </c>
      <c r="R290" s="39" t="n">
        <v>0.0999630000000025</v>
      </c>
      <c r="S290" s="39" t="n">
        <v>0.799701000000027</v>
      </c>
      <c r="T290" s="39" t="n">
        <v>0.0999619999989818</v>
      </c>
      <c r="U290" s="39" t="n">
        <v>234.512317</v>
      </c>
      <c r="V290" s="39" t="n">
        <v>933.889546335491</v>
      </c>
      <c r="W290" s="12" t="n">
        <f aca="false">V290/100</f>
        <v>9.33889546335491</v>
      </c>
      <c r="X290" s="13" t="n">
        <v>0.136933461909354</v>
      </c>
      <c r="Y290" s="13" t="n">
        <v>3.61002128169014</v>
      </c>
      <c r="Z290" s="13" t="n">
        <v>0.85539357142857</v>
      </c>
      <c r="AA290" s="13" t="n">
        <v>1.25854037390707</v>
      </c>
      <c r="AB290" s="13" t="n">
        <v>0.499813000000017</v>
      </c>
      <c r="AC290" s="14" t="n">
        <v>0.299887000000126</v>
      </c>
      <c r="AD290" s="14" t="n">
        <v>0.999624999999924</v>
      </c>
      <c r="AE290" s="14" t="n">
        <v>0.0999630000000025</v>
      </c>
      <c r="AF290" s="14" t="n">
        <v>1.44945650000011</v>
      </c>
      <c r="AG290" s="14" t="n">
        <v>0.099962000000005</v>
      </c>
      <c r="AH290" s="14" t="n">
        <v>8.09696400000007</v>
      </c>
      <c r="AI290" s="14" t="n">
        <v>147.129978052701</v>
      </c>
      <c r="AJ290" s="15" t="n">
        <f aca="false">AI290/100</f>
        <v>1.47129978052701</v>
      </c>
      <c r="AK290" s="1" t="n">
        <v>104</v>
      </c>
      <c r="AL290" s="1" t="n">
        <v>96</v>
      </c>
      <c r="AM290" s="40" t="n">
        <v>80</v>
      </c>
      <c r="AN290" s="40" t="n">
        <v>89</v>
      </c>
      <c r="AO290" s="0" t="n">
        <v>0</v>
      </c>
      <c r="AP290" s="38"/>
    </row>
    <row r="291" customFormat="false" ht="15.75" hidden="false" customHeight="false" outlineLevel="0" collapsed="false">
      <c r="A291" s="7" t="s">
        <v>443</v>
      </c>
      <c r="B291" s="1" t="s">
        <v>381</v>
      </c>
      <c r="C291" s="8" t="n">
        <v>44994</v>
      </c>
      <c r="D291" s="9" t="s">
        <v>444</v>
      </c>
      <c r="E291" s="9" t="s">
        <v>445</v>
      </c>
      <c r="F291" s="9" t="s">
        <v>271</v>
      </c>
      <c r="G291" s="1" t="s">
        <v>58</v>
      </c>
      <c r="H291" s="1" t="s">
        <v>450</v>
      </c>
      <c r="I291" s="1" t="n">
        <v>1</v>
      </c>
      <c r="J291" s="1" t="str">
        <f aca="false">A291&amp;" "&amp;B291&amp;" "&amp;TEXT(C291,"mm/dd/yyyy")&amp;" "&amp;G291</f>
        <v>Vader R (M1) 03/09/2023 C5</v>
      </c>
      <c r="K291" s="10" t="n">
        <v>0.0457209276326323</v>
      </c>
      <c r="L291" s="10" t="n">
        <v>3.42325952727273</v>
      </c>
      <c r="M291" s="10" t="n">
        <v>18.174686037037</v>
      </c>
      <c r="N291" s="10" t="n">
        <v>23.2083630139241</v>
      </c>
      <c r="O291" s="10" t="n">
        <v>8.79671099999996</v>
      </c>
      <c r="P291" s="39" t="n">
        <v>2.19917800000002</v>
      </c>
      <c r="Q291" s="39" t="n">
        <v>27.289796</v>
      </c>
      <c r="R291" s="39" t="n">
        <v>0.0999630000000025</v>
      </c>
      <c r="S291" s="39" t="n">
        <v>53.4600115</v>
      </c>
      <c r="T291" s="39" t="n">
        <v>0.099962000000005</v>
      </c>
      <c r="U291" s="39" t="n">
        <v>99.662736</v>
      </c>
      <c r="V291" s="39" t="n">
        <v>127.696087660767</v>
      </c>
      <c r="W291" s="12" t="n">
        <f aca="false">V291/100</f>
        <v>1.27696087660767</v>
      </c>
      <c r="X291" s="13" t="n">
        <v>0</v>
      </c>
      <c r="Y291" s="13" t="s">
        <v>50</v>
      </c>
      <c r="Z291" s="13" t="s">
        <v>50</v>
      </c>
      <c r="AA291" s="13" t="s">
        <v>50</v>
      </c>
      <c r="AB291" s="13" t="s">
        <v>50</v>
      </c>
      <c r="AC291" s="14" t="s">
        <v>50</v>
      </c>
      <c r="AD291" s="14" t="s">
        <v>50</v>
      </c>
      <c r="AE291" s="14" t="s">
        <v>50</v>
      </c>
      <c r="AF291" s="14" t="s">
        <v>50</v>
      </c>
      <c r="AG291" s="14" t="s">
        <v>50</v>
      </c>
      <c r="AH291" s="14" t="s">
        <v>50</v>
      </c>
      <c r="AI291" s="14" t="s">
        <v>50</v>
      </c>
      <c r="AJ291" s="14" t="s">
        <v>50</v>
      </c>
      <c r="AK291" s="1" t="n">
        <v>104</v>
      </c>
      <c r="AL291" s="1" t="n">
        <v>96</v>
      </c>
      <c r="AM291" s="40" t="n">
        <v>101</v>
      </c>
      <c r="AN291" s="40" t="n">
        <v>76</v>
      </c>
      <c r="AO291" s="0" t="n">
        <v>0</v>
      </c>
      <c r="AP291" s="38"/>
    </row>
    <row r="292" customFormat="false" ht="15.75" hidden="false" customHeight="false" outlineLevel="0" collapsed="false">
      <c r="A292" s="7" t="s">
        <v>443</v>
      </c>
      <c r="B292" s="1" t="s">
        <v>381</v>
      </c>
      <c r="C292" s="8" t="n">
        <v>44994</v>
      </c>
      <c r="D292" s="9" t="s">
        <v>444</v>
      </c>
      <c r="E292" s="9" t="s">
        <v>445</v>
      </c>
      <c r="F292" s="9" t="s">
        <v>57</v>
      </c>
      <c r="G292" s="1" t="s">
        <v>61</v>
      </c>
      <c r="H292" s="1" t="s">
        <v>451</v>
      </c>
      <c r="I292" s="1" t="n">
        <v>1</v>
      </c>
      <c r="J292" s="1" t="str">
        <f aca="false">A292&amp;" "&amp;B292&amp;" "&amp;TEXT(C292,"mm/dd/yyyy")&amp;" "&amp;G292</f>
        <v>Vader R (M1) 03/09/2023 C6</v>
      </c>
      <c r="K292" s="10" t="n">
        <v>0.000831289593320587</v>
      </c>
      <c r="L292" s="10" t="n">
        <v>3.7124</v>
      </c>
      <c r="M292" s="10" t="s">
        <v>50</v>
      </c>
      <c r="N292" s="10" t="s">
        <v>50</v>
      </c>
      <c r="O292" s="10" t="s">
        <v>50</v>
      </c>
      <c r="P292" s="39" t="s">
        <v>50</v>
      </c>
      <c r="Q292" s="39" t="s">
        <v>50</v>
      </c>
      <c r="R292" s="39" t="s">
        <v>50</v>
      </c>
      <c r="S292" s="39" t="s">
        <v>50</v>
      </c>
      <c r="T292" s="39" t="s">
        <v>50</v>
      </c>
      <c r="U292" s="39" t="s">
        <v>50</v>
      </c>
      <c r="V292" s="39" t="s">
        <v>50</v>
      </c>
      <c r="W292" s="11" t="s">
        <v>50</v>
      </c>
      <c r="X292" s="13" t="n">
        <v>0.0077145612343298</v>
      </c>
      <c r="Y292" s="13" t="n">
        <v>4.63144375</v>
      </c>
      <c r="Z292" s="13" t="n">
        <v>1.56607933333339</v>
      </c>
      <c r="AA292" s="13" t="n">
        <v>1.74672482890874</v>
      </c>
      <c r="AB292" s="13" t="n">
        <v>1.09958700000016</v>
      </c>
      <c r="AC292" s="14" t="n">
        <v>0.349868250000043</v>
      </c>
      <c r="AD292" s="14" t="n">
        <v>2.89891350000005</v>
      </c>
      <c r="AE292" s="14" t="n">
        <v>0.099962000000005</v>
      </c>
      <c r="AF292" s="14" t="n">
        <v>3.49868900000001</v>
      </c>
      <c r="AG292" s="14" t="n">
        <v>0.099962000000005</v>
      </c>
      <c r="AH292" s="14" t="n">
        <v>3.49868900000001</v>
      </c>
      <c r="AI292" s="14" t="n">
        <v>111.53488790321</v>
      </c>
      <c r="AJ292" s="15" t="n">
        <f aca="false">AI292/100</f>
        <v>1.1153488790321</v>
      </c>
      <c r="AK292" s="1" t="n">
        <v>104</v>
      </c>
      <c r="AL292" s="1" t="n">
        <v>96</v>
      </c>
      <c r="AM292" s="40" t="n">
        <v>171</v>
      </c>
      <c r="AN292" s="40" t="n">
        <v>94</v>
      </c>
      <c r="AO292" s="0" t="n">
        <v>0</v>
      </c>
      <c r="AP292" s="38"/>
    </row>
    <row r="293" customFormat="false" ht="15.75" hidden="false" customHeight="false" outlineLevel="0" collapsed="false">
      <c r="A293" s="7" t="s">
        <v>443</v>
      </c>
      <c r="B293" s="1" t="s">
        <v>381</v>
      </c>
      <c r="C293" s="8" t="n">
        <v>44994</v>
      </c>
      <c r="D293" s="9" t="s">
        <v>444</v>
      </c>
      <c r="E293" s="9" t="s">
        <v>445</v>
      </c>
      <c r="F293" s="9" t="s">
        <v>80</v>
      </c>
      <c r="G293" s="1" t="s">
        <v>64</v>
      </c>
      <c r="H293" s="1" t="s">
        <v>452</v>
      </c>
      <c r="I293" s="1" t="n">
        <v>1</v>
      </c>
      <c r="J293" s="1" t="str">
        <f aca="false">A293&amp;" "&amp;B293&amp;" "&amp;TEXT(C293,"mm/dd/yyyy")&amp;" "&amp;G293</f>
        <v>Vader R (M1) 03/09/2023 C7</v>
      </c>
      <c r="K293" s="10" t="n">
        <v>0.111392805504959</v>
      </c>
      <c r="L293" s="10" t="n">
        <v>3.99799834328358</v>
      </c>
      <c r="M293" s="10" t="n">
        <v>8.8410552556391</v>
      </c>
      <c r="N293" s="10" t="n">
        <v>11.5363224316463</v>
      </c>
      <c r="O293" s="10" t="n">
        <v>3.298767</v>
      </c>
      <c r="P293" s="39" t="n">
        <v>0.799700999999999</v>
      </c>
      <c r="Q293" s="39" t="n">
        <v>13.04512275</v>
      </c>
      <c r="R293" s="39" t="n">
        <v>0.0999628000000001</v>
      </c>
      <c r="S293" s="39" t="n">
        <v>26.1102376</v>
      </c>
      <c r="T293" s="39" t="n">
        <v>0.0999619999999482</v>
      </c>
      <c r="U293" s="39" t="n">
        <v>57.678434</v>
      </c>
      <c r="V293" s="39" t="n">
        <v>130.485808515766</v>
      </c>
      <c r="W293" s="12" t="n">
        <f aca="false">V293/100</f>
        <v>1.30485808515766</v>
      </c>
      <c r="X293" s="13" t="n">
        <v>0.0925747348119576</v>
      </c>
      <c r="Y293" s="13" t="n">
        <v>4.36598752083333</v>
      </c>
      <c r="Z293" s="13" t="n">
        <v>10.1238638297872</v>
      </c>
      <c r="AA293" s="13" t="n">
        <v>16.3195972600883</v>
      </c>
      <c r="AB293" s="13" t="n">
        <v>3.09883799999989</v>
      </c>
      <c r="AC293" s="14" t="n">
        <v>0.899662999999976</v>
      </c>
      <c r="AD293" s="14" t="n">
        <v>12.5702867499999</v>
      </c>
      <c r="AE293" s="14" t="n">
        <v>0.099962000000005</v>
      </c>
      <c r="AF293" s="14" t="n">
        <v>25.31051</v>
      </c>
      <c r="AG293" s="14" t="n">
        <v>0.099962000000005</v>
      </c>
      <c r="AH293" s="14" t="n">
        <v>76.071479</v>
      </c>
      <c r="AI293" s="14" t="n">
        <v>161.199296380019</v>
      </c>
      <c r="AJ293" s="15" t="n">
        <f aca="false">AI293/100</f>
        <v>1.61199296380019</v>
      </c>
      <c r="AK293" s="1" t="n">
        <v>104</v>
      </c>
      <c r="AL293" s="1" t="n">
        <v>96</v>
      </c>
      <c r="AM293" s="40" t="n">
        <v>49</v>
      </c>
      <c r="AN293" s="40" t="n">
        <v>170</v>
      </c>
      <c r="AO293" s="0" t="n">
        <v>0</v>
      </c>
      <c r="AP293" s="38"/>
    </row>
    <row r="294" customFormat="false" ht="15.75" hidden="false" customHeight="false" outlineLevel="0" collapsed="false">
      <c r="A294" s="7" t="s">
        <v>443</v>
      </c>
      <c r="B294" s="1" t="s">
        <v>381</v>
      </c>
      <c r="C294" s="8" t="n">
        <v>44994</v>
      </c>
      <c r="D294" s="9" t="s">
        <v>444</v>
      </c>
      <c r="E294" s="9" t="s">
        <v>445</v>
      </c>
      <c r="F294" s="9" t="s">
        <v>60</v>
      </c>
      <c r="G294" s="1" t="s">
        <v>67</v>
      </c>
      <c r="H294" s="16" t="s">
        <v>453</v>
      </c>
      <c r="I294" s="1" t="n">
        <v>1</v>
      </c>
      <c r="J294" s="1" t="str">
        <f aca="false">A294&amp;" "&amp;B294&amp;" "&amp;TEXT(C294,"mm/dd/yyyy")&amp;" "&amp;G294</f>
        <v>Vader R (M1) 03/09/2023 C8</v>
      </c>
      <c r="K294" s="10" t="n">
        <v>0.0349141629194646</v>
      </c>
      <c r="L294" s="10" t="n">
        <v>3.10638635714286</v>
      </c>
      <c r="M294" s="10" t="n">
        <v>28.5015384878049</v>
      </c>
      <c r="N294" s="10" t="n">
        <v>49.9561561042243</v>
      </c>
      <c r="O294" s="10" t="n">
        <v>8.79671100000002</v>
      </c>
      <c r="P294" s="39" t="n">
        <v>2.39910325000005</v>
      </c>
      <c r="Q294" s="39" t="n">
        <v>25.2405624999999</v>
      </c>
      <c r="R294" s="39" t="n">
        <v>0.0999630000000025</v>
      </c>
      <c r="S294" s="39" t="n">
        <v>88.5468924</v>
      </c>
      <c r="T294" s="39" t="n">
        <v>0.099962000000005</v>
      </c>
      <c r="U294" s="39" t="n">
        <v>251.006149</v>
      </c>
      <c r="V294" s="39" t="n">
        <v>175.275296544428</v>
      </c>
      <c r="W294" s="12" t="n">
        <f aca="false">V294/100</f>
        <v>1.75275296544428</v>
      </c>
      <c r="X294" s="13" t="n">
        <v>0.0250723240115718</v>
      </c>
      <c r="Y294" s="13" t="n">
        <v>3.251085</v>
      </c>
      <c r="Z294" s="13" t="n">
        <v>26.0485669166667</v>
      </c>
      <c r="AA294" s="13" t="n">
        <v>45.0738262661858</v>
      </c>
      <c r="AB294" s="13" t="n">
        <v>4.6482575</v>
      </c>
      <c r="AC294" s="14" t="n">
        <v>1.14956849999999</v>
      </c>
      <c r="AD294" s="14" t="n">
        <v>26.6899935000001</v>
      </c>
      <c r="AE294" s="14" t="n">
        <v>0.169936099999927</v>
      </c>
      <c r="AF294" s="14" t="n">
        <v>117.825823</v>
      </c>
      <c r="AG294" s="14" t="n">
        <v>0.099962000000005</v>
      </c>
      <c r="AH294" s="14" t="n">
        <v>121.954276</v>
      </c>
      <c r="AI294" s="14" t="n">
        <v>173.037643147064</v>
      </c>
      <c r="AJ294" s="15" t="n">
        <f aca="false">AI294/100</f>
        <v>1.73037643147064</v>
      </c>
      <c r="AK294" s="1" t="n">
        <v>104</v>
      </c>
      <c r="AL294" s="1" t="n">
        <v>96</v>
      </c>
      <c r="AM294" s="40" t="n">
        <v>91</v>
      </c>
      <c r="AN294" s="40" t="n">
        <v>164</v>
      </c>
      <c r="AO294" s="0" t="n">
        <v>0</v>
      </c>
      <c r="AP294" s="38"/>
    </row>
    <row r="295" customFormat="false" ht="15.75" hidden="false" customHeight="false" outlineLevel="0" collapsed="false">
      <c r="A295" s="7" t="s">
        <v>443</v>
      </c>
      <c r="B295" s="1" t="s">
        <v>381</v>
      </c>
      <c r="C295" s="8" t="n">
        <v>44994</v>
      </c>
      <c r="D295" s="9" t="s">
        <v>444</v>
      </c>
      <c r="E295" s="9" t="s">
        <v>445</v>
      </c>
      <c r="F295" s="9" t="s">
        <v>85</v>
      </c>
      <c r="G295" s="1" t="s">
        <v>70</v>
      </c>
      <c r="H295" s="1" t="s">
        <v>454</v>
      </c>
      <c r="I295" s="1" t="n">
        <v>1</v>
      </c>
      <c r="J295" s="1" t="str">
        <f aca="false">A295&amp;" "&amp;B295&amp;" "&amp;TEXT(C295,"mm/dd/yyyy")&amp;" "&amp;G295</f>
        <v>Vader R (M1) 03/09/2023 C9</v>
      </c>
      <c r="K295" s="10" t="n">
        <v>0.0365767421061058</v>
      </c>
      <c r="L295" s="10" t="n">
        <v>5.77661620454545</v>
      </c>
      <c r="M295" s="10" t="n">
        <v>26.471497744186</v>
      </c>
      <c r="N295" s="10" t="n">
        <v>28.6325039681173</v>
      </c>
      <c r="O295" s="10" t="n">
        <v>18.2931600000001</v>
      </c>
      <c r="P295" s="39" t="n">
        <v>2.59902799999999</v>
      </c>
      <c r="Q295" s="39" t="n">
        <v>42.1342459999999</v>
      </c>
      <c r="R295" s="39" t="n">
        <v>0.099962999999957</v>
      </c>
      <c r="S295" s="39" t="n">
        <v>64.555863</v>
      </c>
      <c r="T295" s="39" t="n">
        <v>0.0999619999989818</v>
      </c>
      <c r="U295" s="39" t="n">
        <v>118.955523</v>
      </c>
      <c r="V295" s="39" t="n">
        <v>108.163520798161</v>
      </c>
      <c r="W295" s="12" t="n">
        <f aca="false">V295/100</f>
        <v>1.08163520798161</v>
      </c>
      <c r="X295" s="13" t="n">
        <v>0.0482160077145612</v>
      </c>
      <c r="Y295" s="13" t="n">
        <v>5.74422048</v>
      </c>
      <c r="Z295" s="13" t="n">
        <v>19.3302525416667</v>
      </c>
      <c r="AA295" s="13" t="n">
        <v>22.8004658678898</v>
      </c>
      <c r="AB295" s="13" t="n">
        <v>12.0954644999999</v>
      </c>
      <c r="AC295" s="14" t="n">
        <v>0.799700500000085</v>
      </c>
      <c r="AD295" s="14" t="n">
        <v>31.388232</v>
      </c>
      <c r="AE295" s="14" t="n">
        <v>0.099962000000005</v>
      </c>
      <c r="AF295" s="14" t="n">
        <v>54.4295929</v>
      </c>
      <c r="AG295" s="14" t="n">
        <v>0.099962000000005</v>
      </c>
      <c r="AH295" s="14" t="n">
        <v>76.571291</v>
      </c>
      <c r="AI295" s="14" t="n">
        <v>117.952239986224</v>
      </c>
      <c r="AJ295" s="15" t="n">
        <f aca="false">AI295/100</f>
        <v>1.17952239986224</v>
      </c>
      <c r="AK295" s="1" t="n">
        <v>104</v>
      </c>
      <c r="AL295" s="1" t="n">
        <v>96</v>
      </c>
      <c r="AM295" s="40" t="n">
        <v>80</v>
      </c>
      <c r="AN295" s="40" t="n">
        <v>142</v>
      </c>
      <c r="AO295" s="0" t="n">
        <v>0</v>
      </c>
      <c r="AP295" s="38"/>
    </row>
    <row r="296" customFormat="false" ht="15.75" hidden="false" customHeight="false" outlineLevel="0" collapsed="false">
      <c r="A296" s="7" t="s">
        <v>443</v>
      </c>
      <c r="B296" s="1" t="s">
        <v>381</v>
      </c>
      <c r="C296" s="8" t="n">
        <v>44994</v>
      </c>
      <c r="D296" s="9" t="s">
        <v>444</v>
      </c>
      <c r="E296" s="9" t="s">
        <v>445</v>
      </c>
      <c r="F296" s="9" t="s">
        <v>88</v>
      </c>
      <c r="G296" s="1" t="s">
        <v>54</v>
      </c>
      <c r="H296" s="1" t="s">
        <v>455</v>
      </c>
      <c r="I296" s="1" t="n">
        <v>1</v>
      </c>
      <c r="J296" s="1" t="str">
        <f aca="false">A296&amp;" "&amp;B296&amp;" "&amp;TEXT(C296,"mm/dd/yyyy")&amp;" "&amp;G296</f>
        <v>Vader R (M1) 03/09/2023 C10</v>
      </c>
      <c r="K296" s="10" t="n">
        <v>0.15628244354427</v>
      </c>
      <c r="L296" s="10" t="n">
        <v>4.54146504787234</v>
      </c>
      <c r="M296" s="10" t="n">
        <v>6.35591231550802</v>
      </c>
      <c r="N296" s="10" t="n">
        <v>28.7853479658671</v>
      </c>
      <c r="O296" s="10" t="n">
        <v>0.0999630000000025</v>
      </c>
      <c r="P296" s="39" t="n">
        <v>0.0999629999999794</v>
      </c>
      <c r="Q296" s="39" t="n">
        <v>0.199926000000003</v>
      </c>
      <c r="R296" s="39" t="n">
        <v>0.099962000000005</v>
      </c>
      <c r="S296" s="39" t="n">
        <v>5.178064</v>
      </c>
      <c r="T296" s="39" t="n">
        <v>0.0999619999989818</v>
      </c>
      <c r="U296" s="39" t="n">
        <v>291.890863</v>
      </c>
      <c r="V296" s="39" t="n">
        <v>452.890891770686</v>
      </c>
      <c r="W296" s="12" t="n">
        <f aca="false">V296/100</f>
        <v>4.52890891770686</v>
      </c>
      <c r="X296" s="13" t="n">
        <v>0.111861137897782</v>
      </c>
      <c r="Y296" s="13" t="n">
        <v>4.6453864137931</v>
      </c>
      <c r="Z296" s="13" t="n">
        <v>4.45271650877193</v>
      </c>
      <c r="AA296" s="13" t="n">
        <v>15.6011438763365</v>
      </c>
      <c r="AB296" s="13" t="n">
        <v>0.0999630000001162</v>
      </c>
      <c r="AC296" s="14" t="n">
        <v>0.099962000000005</v>
      </c>
      <c r="AD296" s="14" t="n">
        <v>0.199924999999894</v>
      </c>
      <c r="AE296" s="14" t="n">
        <v>0.099962000000005</v>
      </c>
      <c r="AF296" s="14" t="n">
        <v>2.01924319999999</v>
      </c>
      <c r="AG296" s="14" t="n">
        <v>0.099962000000005</v>
      </c>
      <c r="AH296" s="14" t="n">
        <v>70.9733900000001</v>
      </c>
      <c r="AI296" s="14" t="n">
        <v>350.373616770839</v>
      </c>
      <c r="AJ296" s="15" t="n">
        <f aca="false">AI296/100</f>
        <v>3.50373616770839</v>
      </c>
      <c r="AK296" s="1" t="n">
        <v>104</v>
      </c>
      <c r="AL296" s="1" t="n">
        <v>96</v>
      </c>
      <c r="AM296" s="40" t="n">
        <v>81</v>
      </c>
      <c r="AN296" s="40" t="n">
        <v>187</v>
      </c>
      <c r="AO296" s="0" t="n">
        <v>0</v>
      </c>
      <c r="AP296" s="38"/>
    </row>
    <row r="297" customFormat="false" ht="16.5" hidden="false" customHeight="false" outlineLevel="0" collapsed="false">
      <c r="A297" s="17" t="s">
        <v>443</v>
      </c>
      <c r="B297" s="18" t="s">
        <v>381</v>
      </c>
      <c r="C297" s="19" t="n">
        <v>44994</v>
      </c>
      <c r="D297" s="20" t="s">
        <v>444</v>
      </c>
      <c r="E297" s="20" t="s">
        <v>445</v>
      </c>
      <c r="F297" s="20" t="s">
        <v>63</v>
      </c>
      <c r="G297" s="18" t="s">
        <v>75</v>
      </c>
      <c r="H297" s="18" t="s">
        <v>456</v>
      </c>
      <c r="I297" s="18" t="n">
        <v>1</v>
      </c>
      <c r="J297" s="18" t="str">
        <f aca="false">A297&amp;" "&amp;B297&amp;" "&amp;TEXT(C297,"mm/dd/yyyy")&amp;" "&amp;G297</f>
        <v>Vader R (M1) 03/09/2023 C11</v>
      </c>
      <c r="K297" s="21" t="n">
        <v>0.102248619978432</v>
      </c>
      <c r="L297" s="21" t="n">
        <v>6.89826296747968</v>
      </c>
      <c r="M297" s="21" t="n">
        <v>9.65868373770492</v>
      </c>
      <c r="N297" s="21" t="n">
        <v>16.9116037876413</v>
      </c>
      <c r="O297" s="21" t="n">
        <v>1.04960749999947</v>
      </c>
      <c r="P297" s="41" t="n">
        <v>0.0999630000000025</v>
      </c>
      <c r="Q297" s="41" t="n">
        <v>13.295029</v>
      </c>
      <c r="R297" s="41" t="n">
        <v>0.099962000000005</v>
      </c>
      <c r="S297" s="41" t="n">
        <v>30.2786792000003</v>
      </c>
      <c r="T297" s="41" t="n">
        <v>0.0999619999999482</v>
      </c>
      <c r="U297" s="41" t="n">
        <v>98.66311</v>
      </c>
      <c r="V297" s="41" t="n">
        <v>175.092220088157</v>
      </c>
      <c r="W297" s="23" t="n">
        <f aca="false">V297/100</f>
        <v>1.75092220088157</v>
      </c>
      <c r="X297" s="24" t="n">
        <v>0.183220829315333</v>
      </c>
      <c r="Y297" s="24" t="n">
        <v>7.40911015789474</v>
      </c>
      <c r="Z297" s="24" t="n">
        <v>5.37564407446808</v>
      </c>
      <c r="AA297" s="24" t="n">
        <v>9.21785115293115</v>
      </c>
      <c r="AB297" s="24" t="n">
        <v>0.449830999999904</v>
      </c>
      <c r="AC297" s="25" t="n">
        <v>0.0999629999998888</v>
      </c>
      <c r="AD297" s="25" t="n">
        <v>5.59790199999998</v>
      </c>
      <c r="AE297" s="25" t="n">
        <v>0.099962000000005</v>
      </c>
      <c r="AF297" s="25" t="n">
        <v>20.0724740000001</v>
      </c>
      <c r="AG297" s="25" t="n">
        <v>0.099962000000005</v>
      </c>
      <c r="AH297" s="25" t="n">
        <v>39.1853079999999</v>
      </c>
      <c r="AI297" s="25" t="n">
        <v>171.474357774389</v>
      </c>
      <c r="AJ297" s="26" t="n">
        <f aca="false">AI297/100</f>
        <v>1.71474357774389</v>
      </c>
      <c r="AK297" s="18" t="n">
        <v>104</v>
      </c>
      <c r="AL297" s="18" t="n">
        <v>96</v>
      </c>
      <c r="AM297" s="42" t="n">
        <v>78</v>
      </c>
      <c r="AN297" s="42" t="n">
        <v>153</v>
      </c>
      <c r="AO297" s="43" t="n">
        <v>0</v>
      </c>
      <c r="AP297" s="38"/>
    </row>
    <row r="298" customFormat="false" ht="15" hidden="false" customHeight="false" outlineLevel="0" collapsed="false">
      <c r="A298" s="28" t="s">
        <v>443</v>
      </c>
      <c r="B298" s="29" t="s">
        <v>381</v>
      </c>
      <c r="C298" s="30" t="n">
        <v>45001</v>
      </c>
      <c r="D298" s="44" t="s">
        <v>457</v>
      </c>
      <c r="E298" s="44" t="s">
        <v>458</v>
      </c>
      <c r="F298" s="31" t="s">
        <v>47</v>
      </c>
      <c r="G298" s="29" t="s">
        <v>45</v>
      </c>
      <c r="H298" s="1" t="s">
        <v>459</v>
      </c>
      <c r="I298" s="1" t="n">
        <v>1</v>
      </c>
      <c r="J298" s="1" t="str">
        <f aca="false">A298&amp;" "&amp;B298&amp;" "&amp;TEXT(C298,"mm/dd/yyyy")&amp;" "&amp;G298</f>
        <v>Vader R (M1) 03/16/2023 C1</v>
      </c>
      <c r="K298" s="32" t="n">
        <v>0.0157944912965815</v>
      </c>
      <c r="L298" s="32" t="n">
        <v>3.39109926315789</v>
      </c>
      <c r="M298" s="32" t="n">
        <v>52.1860796111111</v>
      </c>
      <c r="N298" s="32" t="n">
        <v>90.6102422509808</v>
      </c>
      <c r="O298" s="32" t="n">
        <v>13.195075</v>
      </c>
      <c r="P298" s="11" t="n">
        <v>0.699739000000136</v>
      </c>
      <c r="Q298" s="11" t="n">
        <v>67.674744</v>
      </c>
      <c r="R298" s="11" t="n">
        <v>0.129951900000003</v>
      </c>
      <c r="S298" s="11" t="n">
        <v>146.1554545</v>
      </c>
      <c r="T298" s="11" t="n">
        <v>0.099962000000005</v>
      </c>
      <c r="U298" s="11" t="n">
        <v>366.663161</v>
      </c>
      <c r="V298" s="11" t="n">
        <v>173.629141959322</v>
      </c>
      <c r="W298" s="12" t="n">
        <f aca="false">V298/100</f>
        <v>1.73629141959322</v>
      </c>
      <c r="X298" s="33" t="n">
        <v>0.00401284109149278</v>
      </c>
      <c r="Y298" s="33" t="n">
        <v>3.2016475</v>
      </c>
      <c r="Z298" s="33" t="n">
        <v>468.425067</v>
      </c>
      <c r="AA298" s="33" t="n">
        <v>0</v>
      </c>
      <c r="AB298" s="33" t="n">
        <v>468.425067</v>
      </c>
      <c r="AC298" s="14" t="n">
        <v>468.425067</v>
      </c>
      <c r="AD298" s="14" t="n">
        <v>468.425067</v>
      </c>
      <c r="AE298" s="14" t="n">
        <v>468.425067</v>
      </c>
      <c r="AF298" s="14" t="n">
        <v>468.425067</v>
      </c>
      <c r="AG298" s="14" t="n">
        <v>468.425067</v>
      </c>
      <c r="AH298" s="14" t="n">
        <v>468.425067</v>
      </c>
      <c r="AI298" s="14" t="n">
        <v>0</v>
      </c>
      <c r="AJ298" s="15" t="n">
        <f aca="false">AI298/100</f>
        <v>0</v>
      </c>
      <c r="AK298" s="1" t="n">
        <v>100</v>
      </c>
      <c r="AL298" s="1" t="n">
        <v>94</v>
      </c>
      <c r="AM298" s="34" t="n">
        <v>47</v>
      </c>
      <c r="AN298" s="34" t="n">
        <v>30</v>
      </c>
      <c r="AO298" s="34" t="n">
        <v>0</v>
      </c>
    </row>
    <row r="299" customFormat="false" ht="15" hidden="false" customHeight="false" outlineLevel="0" collapsed="false">
      <c r="A299" s="7" t="s">
        <v>443</v>
      </c>
      <c r="B299" s="1" t="s">
        <v>381</v>
      </c>
      <c r="C299" s="8" t="n">
        <v>45001</v>
      </c>
      <c r="D299" s="44" t="s">
        <v>457</v>
      </c>
      <c r="E299" s="44" t="s">
        <v>458</v>
      </c>
      <c r="F299" s="9" t="s">
        <v>75</v>
      </c>
      <c r="G299" s="1" t="s">
        <v>48</v>
      </c>
      <c r="H299" s="1" t="s">
        <v>460</v>
      </c>
      <c r="I299" s="1" t="n">
        <v>1</v>
      </c>
      <c r="J299" s="1" t="str">
        <f aca="false">A299&amp;" "&amp;B299&amp;" "&amp;TEXT(C299,"mm/dd/yyyy")&amp;" "&amp;G299</f>
        <v>Vader R (M1) 03/16/2023 C2</v>
      </c>
      <c r="K299" s="10" t="n">
        <v>0.00914417917170507</v>
      </c>
      <c r="L299" s="10" t="n">
        <v>4.453025</v>
      </c>
      <c r="M299" s="10" t="n">
        <v>42.8040254</v>
      </c>
      <c r="N299" s="10" t="n">
        <v>128.967843898467</v>
      </c>
      <c r="O299" s="10" t="n">
        <v>0.149944000000005</v>
      </c>
      <c r="P299" s="11" t="n">
        <v>0.0999629999998888</v>
      </c>
      <c r="Q299" s="11" t="n">
        <v>2.99888099999998</v>
      </c>
      <c r="R299" s="11" t="n">
        <v>0.099962000000005</v>
      </c>
      <c r="S299" s="11" t="n">
        <v>211.820948</v>
      </c>
      <c r="T299" s="11" t="n">
        <v>0.099962000000005</v>
      </c>
      <c r="U299" s="11" t="n">
        <v>409.647119</v>
      </c>
      <c r="V299" s="11" t="n">
        <v>301.298400543579</v>
      </c>
      <c r="W299" s="12" t="n">
        <f aca="false">V299/100</f>
        <v>3.01298400543579</v>
      </c>
      <c r="X299" s="13" t="n">
        <v>0.00200642054574639</v>
      </c>
      <c r="Y299" s="13" t="n">
        <v>2.646587</v>
      </c>
      <c r="Z299" s="13" t="s">
        <v>50</v>
      </c>
      <c r="AA299" s="13" t="s">
        <v>50</v>
      </c>
      <c r="AB299" s="13" t="s">
        <v>50</v>
      </c>
      <c r="AC299" s="14" t="s">
        <v>50</v>
      </c>
      <c r="AD299" s="14" t="s">
        <v>50</v>
      </c>
      <c r="AE299" s="14" t="s">
        <v>50</v>
      </c>
      <c r="AF299" s="14" t="s">
        <v>50</v>
      </c>
      <c r="AG299" s="14" t="s">
        <v>50</v>
      </c>
      <c r="AH299" s="14" t="s">
        <v>50</v>
      </c>
      <c r="AI299" s="14" t="s">
        <v>50</v>
      </c>
      <c r="AJ299" s="14" t="s">
        <v>50</v>
      </c>
      <c r="AK299" s="1" t="n">
        <v>100</v>
      </c>
      <c r="AL299" s="1" t="n">
        <v>94</v>
      </c>
      <c r="AM299" s="0" t="n">
        <v>63</v>
      </c>
      <c r="AN299" s="0" t="n">
        <v>101</v>
      </c>
      <c r="AO299" s="0" t="n">
        <v>0</v>
      </c>
    </row>
    <row r="300" customFormat="false" ht="15" hidden="false" customHeight="false" outlineLevel="0" collapsed="false">
      <c r="A300" s="7" t="s">
        <v>443</v>
      </c>
      <c r="B300" s="1" t="s">
        <v>381</v>
      </c>
      <c r="C300" s="8" t="n">
        <v>45001</v>
      </c>
      <c r="D300" s="44" t="s">
        <v>457</v>
      </c>
      <c r="E300" s="44" t="s">
        <v>458</v>
      </c>
      <c r="F300" s="9" t="s">
        <v>88</v>
      </c>
      <c r="G300" s="1" t="s">
        <v>52</v>
      </c>
      <c r="H300" s="16" t="s">
        <v>453</v>
      </c>
      <c r="I300" s="1" t="n">
        <v>2</v>
      </c>
      <c r="J300" s="1" t="str">
        <f aca="false">A300&amp;" "&amp;B300&amp;" "&amp;TEXT(C300,"mm/dd/yyyy")&amp;" "&amp;G300</f>
        <v>Vader R (M1) 03/16/2023 C3</v>
      </c>
      <c r="K300" s="10" t="n">
        <v>0.0141319132653624</v>
      </c>
      <c r="L300" s="10" t="n">
        <v>3.35815747058824</v>
      </c>
      <c r="M300" s="10" t="n">
        <v>1.1933046875</v>
      </c>
      <c r="N300" s="10" t="n">
        <v>2.41086818778471</v>
      </c>
      <c r="O300" s="10" t="n">
        <v>0.199925000000007</v>
      </c>
      <c r="P300" s="11" t="n">
        <v>0.0999630000000025</v>
      </c>
      <c r="Q300" s="11" t="n">
        <v>0.599776499999962</v>
      </c>
      <c r="R300" s="11" t="n">
        <v>0.0999629999990816</v>
      </c>
      <c r="S300" s="11" t="n">
        <v>6.20768290000092</v>
      </c>
      <c r="T300" s="11" t="n">
        <v>0.099962000000005</v>
      </c>
      <c r="U300" s="11" t="n">
        <v>7.79709000000003</v>
      </c>
      <c r="V300" s="11" t="n">
        <v>202.032910206322</v>
      </c>
      <c r="W300" s="12" t="n">
        <f aca="false">V300/100</f>
        <v>2.02032910206322</v>
      </c>
      <c r="X300" s="13" t="n">
        <v>0.0200642054574639</v>
      </c>
      <c r="Y300" s="13" t="n">
        <v>3.3835269</v>
      </c>
      <c r="Z300" s="13" t="n">
        <v>39.4519334444445</v>
      </c>
      <c r="AA300" s="13" t="n">
        <v>89.4099581234756</v>
      </c>
      <c r="AB300" s="13" t="n">
        <v>0.29988800000001</v>
      </c>
      <c r="AC300" s="14" t="n">
        <v>0.199925749999977</v>
      </c>
      <c r="AD300" s="14" t="n">
        <v>29.7388940000002</v>
      </c>
      <c r="AE300" s="14" t="n">
        <v>0.199924999999894</v>
      </c>
      <c r="AF300" s="14" t="n">
        <v>187.9897958</v>
      </c>
      <c r="AG300" s="14" t="n">
        <v>0.199924999999894</v>
      </c>
      <c r="AH300" s="14" t="n">
        <v>271.398647</v>
      </c>
      <c r="AI300" s="14" t="n">
        <v>226.630104832203</v>
      </c>
      <c r="AJ300" s="15" t="n">
        <f aca="false">AI300/100</f>
        <v>2.26630104832203</v>
      </c>
      <c r="AK300" s="1" t="n">
        <v>100</v>
      </c>
      <c r="AL300" s="1" t="n">
        <v>94</v>
      </c>
      <c r="AM300" s="0" t="n">
        <v>103</v>
      </c>
      <c r="AN300" s="0" t="n">
        <v>122</v>
      </c>
      <c r="AO300" s="0" t="n">
        <v>0</v>
      </c>
    </row>
    <row r="301" customFormat="false" ht="15" hidden="false" customHeight="false" outlineLevel="0" collapsed="false">
      <c r="A301" s="7" t="s">
        <v>443</v>
      </c>
      <c r="B301" s="1" t="s">
        <v>381</v>
      </c>
      <c r="C301" s="8" t="n">
        <v>45001</v>
      </c>
      <c r="D301" s="44" t="s">
        <v>457</v>
      </c>
      <c r="E301" s="44" t="s">
        <v>458</v>
      </c>
      <c r="F301" s="9" t="s">
        <v>107</v>
      </c>
      <c r="G301" s="1" t="s">
        <v>55</v>
      </c>
      <c r="H301" s="1" t="s">
        <v>461</v>
      </c>
      <c r="I301" s="1" t="n">
        <v>1</v>
      </c>
      <c r="J301" s="1" t="str">
        <f aca="false">A301&amp;" "&amp;B301&amp;" "&amp;TEXT(C301,"mm/dd/yyyy")&amp;" "&amp;G301</f>
        <v>Vader R (M1) 03/16/2023 C4</v>
      </c>
      <c r="K301" s="10" t="n">
        <v>0</v>
      </c>
      <c r="L301" s="10" t="s">
        <v>50</v>
      </c>
      <c r="M301" s="10" t="s">
        <v>50</v>
      </c>
      <c r="N301" s="10" t="s">
        <v>50</v>
      </c>
      <c r="O301" s="10" t="s">
        <v>50</v>
      </c>
      <c r="P301" s="11" t="s">
        <v>50</v>
      </c>
      <c r="Q301" s="11" t="s">
        <v>50</v>
      </c>
      <c r="R301" s="11" t="s">
        <v>50</v>
      </c>
      <c r="S301" s="11" t="s">
        <v>50</v>
      </c>
      <c r="T301" s="11" t="s">
        <v>50</v>
      </c>
      <c r="U301" s="11" t="s">
        <v>50</v>
      </c>
      <c r="V301" s="11" t="s">
        <v>50</v>
      </c>
      <c r="W301" s="11" t="s">
        <v>50</v>
      </c>
      <c r="X301" s="13" t="n">
        <v>0</v>
      </c>
      <c r="Y301" s="13" t="s">
        <v>50</v>
      </c>
      <c r="Z301" s="13" t="s">
        <v>50</v>
      </c>
      <c r="AA301" s="13" t="s">
        <v>50</v>
      </c>
      <c r="AB301" s="13" t="s">
        <v>50</v>
      </c>
      <c r="AC301" s="14" t="s">
        <v>50</v>
      </c>
      <c r="AD301" s="14" t="s">
        <v>50</v>
      </c>
      <c r="AE301" s="14" t="s">
        <v>50</v>
      </c>
      <c r="AF301" s="14" t="s">
        <v>50</v>
      </c>
      <c r="AG301" s="14" t="s">
        <v>50</v>
      </c>
      <c r="AH301" s="14" t="s">
        <v>50</v>
      </c>
      <c r="AI301" s="14" t="s">
        <v>50</v>
      </c>
      <c r="AJ301" s="14" t="s">
        <v>50</v>
      </c>
      <c r="AK301" s="1" t="n">
        <v>100</v>
      </c>
      <c r="AL301" s="1" t="n">
        <v>94</v>
      </c>
      <c r="AM301" s="0" t="n">
        <v>68</v>
      </c>
      <c r="AN301" s="0" t="n">
        <v>169</v>
      </c>
      <c r="AO301" s="0" t="n">
        <v>0</v>
      </c>
    </row>
    <row r="302" customFormat="false" ht="15" hidden="false" customHeight="false" outlineLevel="0" collapsed="false">
      <c r="A302" s="7" t="s">
        <v>443</v>
      </c>
      <c r="B302" s="1" t="s">
        <v>381</v>
      </c>
      <c r="C302" s="8" t="n">
        <v>45001</v>
      </c>
      <c r="D302" s="44" t="s">
        <v>457</v>
      </c>
      <c r="E302" s="44" t="s">
        <v>458</v>
      </c>
      <c r="F302" s="9" t="s">
        <v>116</v>
      </c>
      <c r="G302" s="1" t="s">
        <v>58</v>
      </c>
      <c r="H302" s="1" t="s">
        <v>462</v>
      </c>
      <c r="I302" s="1" t="n">
        <v>1</v>
      </c>
      <c r="J302" s="1" t="str">
        <f aca="false">A302&amp;" "&amp;B302&amp;" "&amp;TEXT(C302,"mm/dd/yyyy")&amp;" "&amp;G302</f>
        <v>Vader R (M1) 03/16/2023 C5</v>
      </c>
      <c r="K302" s="10" t="n">
        <v>0.0457208958585254</v>
      </c>
      <c r="L302" s="10" t="n">
        <v>3.92701558181818</v>
      </c>
      <c r="M302" s="10" t="n">
        <v>20.8959053333333</v>
      </c>
      <c r="N302" s="10" t="n">
        <v>33.6480738643918</v>
      </c>
      <c r="O302" s="10" t="n">
        <v>1.99925349999953</v>
      </c>
      <c r="P302" s="11" t="n">
        <v>0.199925000000007</v>
      </c>
      <c r="Q302" s="11" t="n">
        <v>28.389405</v>
      </c>
      <c r="R302" s="11" t="n">
        <v>0.0999630000000025</v>
      </c>
      <c r="S302" s="11" t="n">
        <v>68.3744826</v>
      </c>
      <c r="T302" s="11" t="n">
        <v>0.099962000000005</v>
      </c>
      <c r="U302" s="11" t="n">
        <v>160.340161</v>
      </c>
      <c r="V302" s="11" t="n">
        <v>161.027116689297</v>
      </c>
      <c r="W302" s="12" t="n">
        <f aca="false">V302/100</f>
        <v>1.61027116689297</v>
      </c>
      <c r="X302" s="13" t="n">
        <v>0.0160513643659711</v>
      </c>
      <c r="Y302" s="13" t="n">
        <v>3.468012875</v>
      </c>
      <c r="Z302" s="13" t="n">
        <v>24.1624051428572</v>
      </c>
      <c r="AA302" s="13" t="n">
        <v>38.6729247248717</v>
      </c>
      <c r="AB302" s="13" t="n">
        <v>0.499812999999904</v>
      </c>
      <c r="AC302" s="14" t="n">
        <v>0.224915750000093</v>
      </c>
      <c r="AD302" s="14" t="n">
        <v>48.8817452500001</v>
      </c>
      <c r="AE302" s="14" t="n">
        <v>0.119955399999935</v>
      </c>
      <c r="AF302" s="14" t="n">
        <v>88.84682</v>
      </c>
      <c r="AG302" s="14" t="n">
        <v>0.0999629999998888</v>
      </c>
      <c r="AH302" s="14" t="n">
        <v>95.664274</v>
      </c>
      <c r="AI302" s="14" t="n">
        <v>160.054119183181</v>
      </c>
      <c r="AJ302" s="15" t="n">
        <f aca="false">AI302/100</f>
        <v>1.60054119183181</v>
      </c>
      <c r="AK302" s="1" t="n">
        <v>100</v>
      </c>
      <c r="AL302" s="1" t="n">
        <v>94</v>
      </c>
      <c r="AM302" s="0" t="n">
        <v>84</v>
      </c>
      <c r="AN302" s="0" t="n">
        <v>156</v>
      </c>
      <c r="AO302" s="0" t="n">
        <v>0</v>
      </c>
    </row>
    <row r="303" customFormat="false" ht="15" hidden="false" customHeight="false" outlineLevel="0" collapsed="false">
      <c r="A303" s="7" t="s">
        <v>443</v>
      </c>
      <c r="B303" s="1" t="s">
        <v>381</v>
      </c>
      <c r="C303" s="8" t="n">
        <v>45001</v>
      </c>
      <c r="D303" s="44" t="s">
        <v>457</v>
      </c>
      <c r="E303" s="44" t="s">
        <v>458</v>
      </c>
      <c r="F303" s="9" t="s">
        <v>69</v>
      </c>
      <c r="G303" s="1" t="s">
        <v>61</v>
      </c>
      <c r="H303" s="1" t="s">
        <v>463</v>
      </c>
      <c r="I303" s="1" t="n">
        <v>1</v>
      </c>
      <c r="J303" s="1" t="str">
        <f aca="false">A303&amp;" "&amp;B303&amp;" "&amp;TEXT(C303,"mm/dd/yyyy")&amp;" "&amp;G303</f>
        <v>Vader R (M1) 03/16/2023 C6</v>
      </c>
      <c r="K303" s="10" t="n">
        <v>0.0365767166868203</v>
      </c>
      <c r="L303" s="10" t="n">
        <v>3.29481956818182</v>
      </c>
      <c r="M303" s="10" t="n">
        <v>1.04379651162791</v>
      </c>
      <c r="N303" s="10" t="n">
        <v>1.16928108912299</v>
      </c>
      <c r="O303" s="10" t="n">
        <v>0.699739000000022</v>
      </c>
      <c r="P303" s="11" t="n">
        <v>0.399850999999984</v>
      </c>
      <c r="Q303" s="11" t="n">
        <v>1.29951449999999</v>
      </c>
      <c r="R303" s="11" t="n">
        <v>0.279895599999986</v>
      </c>
      <c r="S303" s="11" t="n">
        <v>1.99925399999998</v>
      </c>
      <c r="T303" s="11" t="n">
        <v>0.199924999999979</v>
      </c>
      <c r="U303" s="11" t="n">
        <v>6.997388</v>
      </c>
      <c r="V303" s="11" t="n">
        <v>112.021938768446</v>
      </c>
      <c r="W303" s="12" t="n">
        <f aca="false">V303/100</f>
        <v>1.12021938768446</v>
      </c>
      <c r="X303" s="13" t="n">
        <v>0</v>
      </c>
      <c r="Y303" s="13" t="s">
        <v>50</v>
      </c>
      <c r="Z303" s="13" t="s">
        <v>50</v>
      </c>
      <c r="AA303" s="13" t="s">
        <v>50</v>
      </c>
      <c r="AB303" s="13" t="s">
        <v>50</v>
      </c>
      <c r="AC303" s="14" t="s">
        <v>50</v>
      </c>
      <c r="AD303" s="14" t="s">
        <v>50</v>
      </c>
      <c r="AE303" s="14" t="s">
        <v>50</v>
      </c>
      <c r="AF303" s="14" t="s">
        <v>50</v>
      </c>
      <c r="AG303" s="14" t="s">
        <v>50</v>
      </c>
      <c r="AH303" s="14" t="s">
        <v>50</v>
      </c>
      <c r="AI303" s="14" t="s">
        <v>50</v>
      </c>
      <c r="AJ303" s="14" t="s">
        <v>50</v>
      </c>
      <c r="AK303" s="1" t="n">
        <v>100</v>
      </c>
      <c r="AL303" s="1" t="n">
        <v>94</v>
      </c>
      <c r="AM303" s="0" t="n">
        <v>124</v>
      </c>
      <c r="AN303" s="0" t="n">
        <v>146</v>
      </c>
      <c r="AO303" s="0" t="n">
        <v>0</v>
      </c>
    </row>
    <row r="304" customFormat="false" ht="15" hidden="false" customHeight="false" outlineLevel="0" collapsed="false">
      <c r="A304" s="7" t="s">
        <v>443</v>
      </c>
      <c r="B304" s="1" t="s">
        <v>381</v>
      </c>
      <c r="C304" s="8" t="n">
        <v>45001</v>
      </c>
      <c r="D304" s="44" t="s">
        <v>457</v>
      </c>
      <c r="E304" s="44" t="s">
        <v>458</v>
      </c>
      <c r="F304" s="9" t="s">
        <v>72</v>
      </c>
      <c r="G304" s="1" t="s">
        <v>64</v>
      </c>
      <c r="H304" s="1" t="s">
        <v>464</v>
      </c>
      <c r="I304" s="1" t="n">
        <v>1</v>
      </c>
      <c r="J304" s="1" t="str">
        <f aca="false">A304&amp;" "&amp;B304&amp;" "&amp;TEXT(C304,"mm/dd/yyyy")&amp;" "&amp;G304</f>
        <v>Vader R (M1) 03/16/2023 C7</v>
      </c>
      <c r="K304" s="10" t="n">
        <v>0.00665031212487642</v>
      </c>
      <c r="L304" s="10" t="n">
        <v>3.28166625</v>
      </c>
      <c r="M304" s="10" t="n">
        <v>145.845570142857</v>
      </c>
      <c r="N304" s="10" t="n">
        <v>160.788276016789</v>
      </c>
      <c r="O304" s="10" t="n">
        <v>149.94404</v>
      </c>
      <c r="P304" s="11" t="n">
        <v>0.9246555</v>
      </c>
      <c r="Q304" s="11" t="n">
        <v>262.851903</v>
      </c>
      <c r="R304" s="11" t="n">
        <v>0.599776200000019</v>
      </c>
      <c r="S304" s="11" t="n">
        <v>386.4957592</v>
      </c>
      <c r="T304" s="11" t="n">
        <v>0.59977600000002</v>
      </c>
      <c r="U304" s="11" t="n">
        <v>409.047343</v>
      </c>
      <c r="V304" s="11" t="n">
        <v>110.245567184039</v>
      </c>
      <c r="W304" s="12" t="n">
        <f aca="false">V304/100</f>
        <v>1.10245567184039</v>
      </c>
      <c r="X304" s="13" t="n">
        <v>0.00200642054574639</v>
      </c>
      <c r="Y304" s="13" t="n">
        <v>2.641553</v>
      </c>
      <c r="Z304" s="13" t="s">
        <v>50</v>
      </c>
      <c r="AA304" s="13" t="s">
        <v>50</v>
      </c>
      <c r="AB304" s="13" t="s">
        <v>50</v>
      </c>
      <c r="AC304" s="14" t="s">
        <v>50</v>
      </c>
      <c r="AD304" s="14" t="s">
        <v>50</v>
      </c>
      <c r="AE304" s="14" t="s">
        <v>50</v>
      </c>
      <c r="AF304" s="14" t="s">
        <v>50</v>
      </c>
      <c r="AG304" s="14" t="s">
        <v>50</v>
      </c>
      <c r="AH304" s="14" t="s">
        <v>50</v>
      </c>
      <c r="AI304" s="14" t="s">
        <v>50</v>
      </c>
      <c r="AJ304" s="14" t="s">
        <v>50</v>
      </c>
      <c r="AK304" s="1" t="n">
        <v>100</v>
      </c>
      <c r="AL304" s="1" t="n">
        <v>94</v>
      </c>
      <c r="AM304" s="0" t="n">
        <v>71</v>
      </c>
      <c r="AN304" s="0" t="n">
        <v>153</v>
      </c>
      <c r="AO304" s="0" t="n">
        <v>0</v>
      </c>
    </row>
    <row r="305" customFormat="false" ht="15" hidden="false" customHeight="false" outlineLevel="0" collapsed="false">
      <c r="A305" s="7" t="s">
        <v>443</v>
      </c>
      <c r="B305" s="1" t="s">
        <v>381</v>
      </c>
      <c r="C305" s="8" t="n">
        <v>45001</v>
      </c>
      <c r="D305" s="44" t="s">
        <v>457</v>
      </c>
      <c r="E305" s="44" t="s">
        <v>458</v>
      </c>
      <c r="F305" s="9" t="s">
        <v>84</v>
      </c>
      <c r="G305" s="1" t="s">
        <v>67</v>
      </c>
      <c r="H305" s="1" t="s">
        <v>465</v>
      </c>
      <c r="I305" s="1" t="n">
        <v>1</v>
      </c>
      <c r="J305" s="1" t="str">
        <f aca="false">A305&amp;" "&amp;B305&amp;" "&amp;TEXT(C305,"mm/dd/yyyy")&amp;" "&amp;G305</f>
        <v>Vader R (M1) 03/16/2023 C8</v>
      </c>
      <c r="K305" s="10" t="n">
        <v>0.000831289015609552</v>
      </c>
      <c r="L305" s="10" t="n">
        <v>2.586439</v>
      </c>
      <c r="M305" s="10" t="s">
        <v>50</v>
      </c>
      <c r="N305" s="10" t="s">
        <v>50</v>
      </c>
      <c r="O305" s="10" t="s">
        <v>50</v>
      </c>
      <c r="P305" s="11" t="s">
        <v>50</v>
      </c>
      <c r="Q305" s="11" t="s">
        <v>50</v>
      </c>
      <c r="R305" s="11" t="s">
        <v>50</v>
      </c>
      <c r="S305" s="11" t="s">
        <v>50</v>
      </c>
      <c r="T305" s="11" t="s">
        <v>50</v>
      </c>
      <c r="U305" s="11" t="s">
        <v>50</v>
      </c>
      <c r="V305" s="11" t="s">
        <v>50</v>
      </c>
      <c r="W305" s="11" t="s">
        <v>50</v>
      </c>
      <c r="X305" s="13" t="n">
        <v>0</v>
      </c>
      <c r="Y305" s="13" t="s">
        <v>50</v>
      </c>
      <c r="Z305" s="13" t="s">
        <v>50</v>
      </c>
      <c r="AA305" s="13" t="s">
        <v>50</v>
      </c>
      <c r="AB305" s="13" t="s">
        <v>50</v>
      </c>
      <c r="AC305" s="14" t="s">
        <v>50</v>
      </c>
      <c r="AD305" s="14" t="s">
        <v>50</v>
      </c>
      <c r="AE305" s="14" t="s">
        <v>50</v>
      </c>
      <c r="AF305" s="14" t="s">
        <v>50</v>
      </c>
      <c r="AG305" s="14" t="s">
        <v>50</v>
      </c>
      <c r="AH305" s="14" t="s">
        <v>50</v>
      </c>
      <c r="AI305" s="14" t="s">
        <v>50</v>
      </c>
      <c r="AJ305" s="14" t="s">
        <v>50</v>
      </c>
      <c r="AK305" s="1" t="n">
        <v>100</v>
      </c>
      <c r="AL305" s="1" t="n">
        <v>94</v>
      </c>
      <c r="AM305" s="0" t="n">
        <v>222</v>
      </c>
      <c r="AN305" s="0" t="n">
        <v>148</v>
      </c>
      <c r="AO305" s="0" t="n">
        <v>0</v>
      </c>
    </row>
    <row r="306" customFormat="false" ht="15" hidden="false" customHeight="false" outlineLevel="0" collapsed="false">
      <c r="A306" s="7" t="s">
        <v>443</v>
      </c>
      <c r="B306" s="1" t="s">
        <v>381</v>
      </c>
      <c r="C306" s="8" t="n">
        <v>45001</v>
      </c>
      <c r="D306" s="44" t="s">
        <v>457</v>
      </c>
      <c r="E306" s="44" t="s">
        <v>458</v>
      </c>
      <c r="F306" s="9" t="s">
        <v>466</v>
      </c>
      <c r="G306" s="1" t="s">
        <v>70</v>
      </c>
      <c r="H306" s="1" t="s">
        <v>467</v>
      </c>
      <c r="I306" s="1" t="n">
        <v>1</v>
      </c>
      <c r="J306" s="1" t="str">
        <f aca="false">A306&amp;" "&amp;B306&amp;" "&amp;TEXT(C306,"mm/dd/yyyy")&amp;" "&amp;G306</f>
        <v>Vader R (M1) 03/16/2023 C9</v>
      </c>
      <c r="K306" s="10" t="n">
        <v>0.192859051621416</v>
      </c>
      <c r="L306" s="10" t="n">
        <v>9.97724611637931</v>
      </c>
      <c r="M306" s="10" t="n">
        <v>4.86788026839827</v>
      </c>
      <c r="N306" s="10" t="n">
        <v>9.40416711505776</v>
      </c>
      <c r="O306" s="10" t="n">
        <v>1.29951499999993</v>
      </c>
      <c r="P306" s="11" t="n">
        <v>0.424841500000689</v>
      </c>
      <c r="Q306" s="11" t="n">
        <v>4.09847025000002</v>
      </c>
      <c r="R306" s="11" t="n">
        <v>0.199924999999979</v>
      </c>
      <c r="S306" s="11" t="n">
        <v>13.1151054</v>
      </c>
      <c r="T306" s="11" t="n">
        <v>0.0999619999999766</v>
      </c>
      <c r="U306" s="11" t="n">
        <v>56.478922</v>
      </c>
      <c r="V306" s="11" t="n">
        <v>193.188135215826</v>
      </c>
      <c r="W306" s="12" t="n">
        <f aca="false">V306/100</f>
        <v>1.93188135215826</v>
      </c>
      <c r="X306" s="13" t="n">
        <v>0.413322632423756</v>
      </c>
      <c r="Y306" s="13" t="n">
        <v>23.5260740679612</v>
      </c>
      <c r="Z306" s="13" t="n">
        <v>2.02851074634146</v>
      </c>
      <c r="AA306" s="13" t="n">
        <v>4.2713500744111</v>
      </c>
      <c r="AB306" s="13" t="n">
        <v>0.999626999999919</v>
      </c>
      <c r="AC306" s="14" t="n">
        <v>0.29988800000001</v>
      </c>
      <c r="AD306" s="14" t="n">
        <v>2.39910400000008</v>
      </c>
      <c r="AE306" s="14" t="n">
        <v>0.0999629999998888</v>
      </c>
      <c r="AF306" s="14" t="n">
        <v>3.79858100000001</v>
      </c>
      <c r="AG306" s="14" t="n">
        <v>0.0999619999997776</v>
      </c>
      <c r="AH306" s="14" t="n">
        <v>51.8806250000002</v>
      </c>
      <c r="AI306" s="14" t="n">
        <v>210.565809528726</v>
      </c>
      <c r="AJ306" s="15" t="n">
        <f aca="false">AI306/100</f>
        <v>2.10565809528726</v>
      </c>
      <c r="AK306" s="1" t="n">
        <v>100</v>
      </c>
      <c r="AL306" s="1" t="n">
        <v>94</v>
      </c>
      <c r="AM306" s="0" t="n">
        <v>79</v>
      </c>
      <c r="AN306" s="0" t="n">
        <v>148</v>
      </c>
      <c r="AO306" s="0" t="n">
        <v>0</v>
      </c>
    </row>
    <row r="307" customFormat="false" ht="15" hidden="false" customHeight="false" outlineLevel="0" collapsed="false">
      <c r="A307" s="7" t="s">
        <v>443</v>
      </c>
      <c r="B307" s="1" t="s">
        <v>381</v>
      </c>
      <c r="C307" s="8" t="n">
        <v>45001</v>
      </c>
      <c r="D307" s="44" t="s">
        <v>457</v>
      </c>
      <c r="E307" s="44" t="s">
        <v>458</v>
      </c>
      <c r="F307" s="9" t="s">
        <v>226</v>
      </c>
      <c r="G307" s="1" t="s">
        <v>54</v>
      </c>
      <c r="H307" s="1" t="s">
        <v>468</v>
      </c>
      <c r="I307" s="1" t="n">
        <v>1</v>
      </c>
      <c r="J307" s="1" t="str">
        <f aca="false">A307&amp;" "&amp;B307&amp;" "&amp;TEXT(C307,"mm/dd/yyyy")&amp;" "&amp;G307</f>
        <v>Vader R (M1) 03/16/2023 C10</v>
      </c>
      <c r="K307" s="10" t="n">
        <v>0.990896506606586</v>
      </c>
      <c r="L307" s="10" t="n">
        <v>4.02618906963088</v>
      </c>
      <c r="M307" s="10" t="n">
        <v>0.995430350965575</v>
      </c>
      <c r="N307" s="10" t="n">
        <v>1.55375778387031</v>
      </c>
      <c r="O307" s="10" t="n">
        <v>0.499814000000015</v>
      </c>
      <c r="P307" s="11" t="n">
        <v>0.299887999999186</v>
      </c>
      <c r="Q307" s="11" t="n">
        <v>1.09959000000003</v>
      </c>
      <c r="R307" s="11" t="n">
        <v>0.0999630000000025</v>
      </c>
      <c r="S307" s="11" t="n">
        <v>2.09921600000004</v>
      </c>
      <c r="T307" s="11" t="n">
        <v>0.0999619999989818</v>
      </c>
      <c r="U307" s="11" t="n">
        <v>20.592315</v>
      </c>
      <c r="V307" s="11" t="n">
        <v>156.089050566236</v>
      </c>
      <c r="W307" s="12" t="n">
        <f aca="false">V307/100</f>
        <v>1.56089050566236</v>
      </c>
      <c r="X307" s="13" t="n">
        <v>1.06540930979133</v>
      </c>
      <c r="Y307" s="13" t="n">
        <v>13.639973779661</v>
      </c>
      <c r="Z307" s="13" t="n">
        <v>0.694080418867925</v>
      </c>
      <c r="AA307" s="13" t="n">
        <v>1.73740682455165</v>
      </c>
      <c r="AB307" s="13" t="n">
        <v>0.199924999999894</v>
      </c>
      <c r="AC307" s="14" t="n">
        <v>0.0999629999998888</v>
      </c>
      <c r="AD307" s="14" t="n">
        <v>0.399850000000015</v>
      </c>
      <c r="AE307" s="14" t="n">
        <v>0.099962000000005</v>
      </c>
      <c r="AF307" s="14" t="n">
        <v>1.7993275</v>
      </c>
      <c r="AG307" s="14" t="n">
        <v>0.0999619999997776</v>
      </c>
      <c r="AH307" s="14" t="n">
        <v>23.2913020000001</v>
      </c>
      <c r="AI307" s="14" t="n">
        <v>250.317798531968</v>
      </c>
      <c r="AJ307" s="15" t="n">
        <f aca="false">AI307/100</f>
        <v>2.50317798531968</v>
      </c>
      <c r="AK307" s="1" t="n">
        <v>100</v>
      </c>
      <c r="AL307" s="1" t="n">
        <v>94</v>
      </c>
      <c r="AM307" s="0" t="n">
        <v>47</v>
      </c>
      <c r="AN307" s="0" t="n">
        <v>23</v>
      </c>
      <c r="AO307" s="0" t="n">
        <v>0</v>
      </c>
    </row>
    <row r="308" customFormat="false" ht="15" hidden="false" customHeight="false" outlineLevel="0" collapsed="false">
      <c r="A308" s="7" t="s">
        <v>443</v>
      </c>
      <c r="B308" s="1" t="s">
        <v>381</v>
      </c>
      <c r="C308" s="8" t="n">
        <v>45001</v>
      </c>
      <c r="D308" s="44" t="s">
        <v>457</v>
      </c>
      <c r="E308" s="44" t="s">
        <v>458</v>
      </c>
      <c r="F308" s="9" t="s">
        <v>469</v>
      </c>
      <c r="G308" s="1" t="s">
        <v>75</v>
      </c>
      <c r="H308" s="1" t="s">
        <v>470</v>
      </c>
      <c r="I308" s="1" t="n">
        <v>1</v>
      </c>
      <c r="J308" s="1" t="str">
        <f aca="false">A308&amp;" "&amp;B308&amp;" "&amp;TEXT(C308,"mm/dd/yyyy")&amp;" "&amp;G308</f>
        <v>Vader R (M1) 03/16/2023 C11</v>
      </c>
      <c r="K308" s="10" t="n">
        <v>0.532024969990113</v>
      </c>
      <c r="L308" s="10" t="n">
        <v>6.0541667171875</v>
      </c>
      <c r="M308" s="10" t="n">
        <v>1.86127720031299</v>
      </c>
      <c r="N308" s="10" t="n">
        <v>3.2355102471805</v>
      </c>
      <c r="O308" s="10" t="n">
        <v>1.09958900000004</v>
      </c>
      <c r="P308" s="11" t="n">
        <v>0.299889000000007</v>
      </c>
      <c r="Q308" s="11" t="n">
        <v>2.19917900000002</v>
      </c>
      <c r="R308" s="11" t="n">
        <v>0.0999630000000025</v>
      </c>
      <c r="S308" s="11" t="n">
        <v>3.9985076</v>
      </c>
      <c r="T308" s="11" t="n">
        <v>0.0999619999999766</v>
      </c>
      <c r="U308" s="11" t="n">
        <v>43.283847</v>
      </c>
      <c r="V308" s="11" t="n">
        <v>173.832798609278</v>
      </c>
      <c r="W308" s="12" t="n">
        <f aca="false">V308/100</f>
        <v>1.73832798609278</v>
      </c>
      <c r="X308" s="13" t="n">
        <v>0.357142857142857</v>
      </c>
      <c r="Y308" s="13" t="n">
        <v>3.68912500561798</v>
      </c>
      <c r="Z308" s="13" t="n">
        <v>2.80290806214689</v>
      </c>
      <c r="AA308" s="13" t="n">
        <v>11.3904686628312</v>
      </c>
      <c r="AB308" s="13" t="n">
        <v>0.799700999999914</v>
      </c>
      <c r="AC308" s="14" t="n">
        <v>0.29988800000001</v>
      </c>
      <c r="AD308" s="14" t="n">
        <v>1.39947725000025</v>
      </c>
      <c r="AE308" s="14" t="n">
        <v>0.0999630000001162</v>
      </c>
      <c r="AF308" s="14" t="n">
        <v>2.8589328000001</v>
      </c>
      <c r="AG308" s="14" t="n">
        <v>0.0999619999997776</v>
      </c>
      <c r="AH308" s="14" t="n">
        <v>116.156621</v>
      </c>
      <c r="AI308" s="14" t="n">
        <v>406.380388163951</v>
      </c>
      <c r="AJ308" s="15" t="n">
        <f aca="false">AI308/100</f>
        <v>4.06380388163951</v>
      </c>
      <c r="AK308" s="1" t="n">
        <v>100</v>
      </c>
      <c r="AL308" s="1" t="n">
        <v>94</v>
      </c>
      <c r="AM308" s="0" t="n">
        <v>79</v>
      </c>
      <c r="AN308" s="0" t="n">
        <v>145</v>
      </c>
      <c r="AO308" s="0" t="n">
        <v>0</v>
      </c>
    </row>
    <row r="309" customFormat="false" ht="15" hidden="false" customHeight="false" outlineLevel="0" collapsed="false">
      <c r="A309" s="7" t="s">
        <v>443</v>
      </c>
      <c r="B309" s="1" t="s">
        <v>381</v>
      </c>
      <c r="C309" s="8" t="n">
        <v>45001</v>
      </c>
      <c r="D309" s="44" t="s">
        <v>457</v>
      </c>
      <c r="E309" s="44" t="s">
        <v>458</v>
      </c>
      <c r="F309" s="9" t="s">
        <v>471</v>
      </c>
      <c r="G309" s="1" t="s">
        <v>57</v>
      </c>
      <c r="H309" s="1" t="s">
        <v>472</v>
      </c>
      <c r="I309" s="1" t="n">
        <v>1</v>
      </c>
      <c r="J309" s="1" t="str">
        <f aca="false">A309&amp;" "&amp;B309&amp;" "&amp;TEXT(C309,"mm/dd/yyyy")&amp;" "&amp;G309</f>
        <v>Vader R (M1) 03/16/2023 C12</v>
      </c>
      <c r="K309" s="10" t="n">
        <v>0.616816449582288</v>
      </c>
      <c r="L309" s="10" t="n">
        <v>5.34699292722372</v>
      </c>
      <c r="M309" s="10" t="n">
        <v>1.618829048583</v>
      </c>
      <c r="N309" s="10" t="n">
        <v>3.08185912483786</v>
      </c>
      <c r="O309" s="10" t="n">
        <v>0.799701999999996</v>
      </c>
      <c r="P309" s="11" t="n">
        <v>0.29988800000001</v>
      </c>
      <c r="Q309" s="11" t="n">
        <v>1.49944000000005</v>
      </c>
      <c r="R309" s="11" t="n">
        <v>0.0999630000000025</v>
      </c>
      <c r="S309" s="11" t="n">
        <v>3.19880600000004</v>
      </c>
      <c r="T309" s="11" t="n">
        <v>0.0999619999999766</v>
      </c>
      <c r="U309" s="11" t="n">
        <v>41.884369</v>
      </c>
      <c r="V309" s="11" t="n">
        <v>190.37582303922</v>
      </c>
      <c r="W309" s="12" t="n">
        <f aca="false">V309/100</f>
        <v>1.9037582303922</v>
      </c>
      <c r="X309" s="13" t="n">
        <v>0.198635634028892</v>
      </c>
      <c r="Y309" s="13" t="n">
        <v>2.9923719969697</v>
      </c>
      <c r="Z309" s="13" t="n">
        <v>4.29737474489796</v>
      </c>
      <c r="AA309" s="13" t="n">
        <v>16.2555247023781</v>
      </c>
      <c r="AB309" s="13" t="n">
        <v>0.499814000000242</v>
      </c>
      <c r="AC309" s="14" t="n">
        <v>0.199924999999894</v>
      </c>
      <c r="AD309" s="14" t="n">
        <v>1.59940299999971</v>
      </c>
      <c r="AE309" s="14" t="n">
        <v>0.0999629999998888</v>
      </c>
      <c r="AF309" s="14" t="n">
        <v>4.9381562</v>
      </c>
      <c r="AG309" s="14" t="n">
        <v>0.0999619999997776</v>
      </c>
      <c r="AH309" s="14" t="n">
        <v>131.950723</v>
      </c>
      <c r="AI309" s="14" t="n">
        <v>378.266399077189</v>
      </c>
      <c r="AJ309" s="15" t="n">
        <f aca="false">AI309/100</f>
        <v>3.78266399077189</v>
      </c>
      <c r="AK309" s="1" t="n">
        <v>100</v>
      </c>
      <c r="AL309" s="1" t="n">
        <v>94</v>
      </c>
      <c r="AM309" s="0" t="n">
        <v>71</v>
      </c>
      <c r="AN309" s="0" t="n">
        <v>107</v>
      </c>
      <c r="AO309" s="0" t="n">
        <v>0</v>
      </c>
    </row>
    <row r="310" customFormat="false" ht="15" hidden="false" customHeight="false" outlineLevel="0" collapsed="false">
      <c r="A310" s="7" t="s">
        <v>443</v>
      </c>
      <c r="B310" s="1" t="s">
        <v>381</v>
      </c>
      <c r="C310" s="8" t="n">
        <v>45001</v>
      </c>
      <c r="D310" s="44" t="s">
        <v>457</v>
      </c>
      <c r="E310" s="44" t="s">
        <v>458</v>
      </c>
      <c r="F310" s="9" t="s">
        <v>473</v>
      </c>
      <c r="G310" s="1" t="s">
        <v>80</v>
      </c>
      <c r="H310" s="1" t="s">
        <v>474</v>
      </c>
      <c r="I310" s="1" t="n">
        <v>1</v>
      </c>
      <c r="J310" s="1" t="str">
        <f aca="false">A310&amp;" "&amp;B310&amp;" "&amp;TEXT(C310,"mm/dd/yyyy")&amp;" "&amp;G310</f>
        <v>Vader R (M1) 03/16/2023 C13</v>
      </c>
      <c r="K310" s="10" t="n">
        <v>0.626791917769602</v>
      </c>
      <c r="L310" s="10" t="n">
        <v>3.57344722015915</v>
      </c>
      <c r="M310" s="10" t="n">
        <v>1.55718777954847</v>
      </c>
      <c r="N310" s="10" t="n">
        <v>3.38884076866286</v>
      </c>
      <c r="O310" s="10" t="n">
        <v>0.899663999999916</v>
      </c>
      <c r="P310" s="11" t="n">
        <v>0.399850000000015</v>
      </c>
      <c r="Q310" s="11" t="n">
        <v>1.59940325000004</v>
      </c>
      <c r="R310" s="11" t="n">
        <v>0.0999630000000025</v>
      </c>
      <c r="S310" s="11" t="n">
        <v>3.09884319999996</v>
      </c>
      <c r="T310" s="11" t="n">
        <v>0.0999619999999482</v>
      </c>
      <c r="U310" s="11" t="n">
        <v>68.27452</v>
      </c>
      <c r="V310" s="11" t="n">
        <v>217.625697630731</v>
      </c>
      <c r="W310" s="12" t="n">
        <f aca="false">V310/100</f>
        <v>2.17625697630731</v>
      </c>
      <c r="X310" s="13" t="n">
        <v>0.611958266452649</v>
      </c>
      <c r="Y310" s="13" t="n">
        <v>3.69864204918033</v>
      </c>
      <c r="Z310" s="13" t="n">
        <v>1.6309698618421</v>
      </c>
      <c r="AA310" s="13" t="n">
        <v>3.63406486372467</v>
      </c>
      <c r="AB310" s="13" t="n">
        <v>0.8496829999998</v>
      </c>
      <c r="AC310" s="14" t="n">
        <v>0.29988800000001</v>
      </c>
      <c r="AD310" s="14" t="n">
        <v>1.79932800000006</v>
      </c>
      <c r="AE310" s="14" t="n">
        <v>0.0999630000001162</v>
      </c>
      <c r="AF310" s="14" t="n">
        <v>3.2987681000001</v>
      </c>
      <c r="AG310" s="14" t="n">
        <v>0.0999619999997776</v>
      </c>
      <c r="AH310" s="14" t="n">
        <v>45.6829400000001</v>
      </c>
      <c r="AI310" s="14" t="n">
        <v>222.816187395404</v>
      </c>
      <c r="AJ310" s="15" t="n">
        <f aca="false">AI310/100</f>
        <v>2.22816187395404</v>
      </c>
      <c r="AK310" s="1" t="n">
        <v>100</v>
      </c>
      <c r="AL310" s="1" t="n">
        <v>94</v>
      </c>
      <c r="AM310" s="0" t="n">
        <v>83</v>
      </c>
      <c r="AN310" s="0" t="n">
        <v>126</v>
      </c>
      <c r="AO310" s="0" t="n">
        <v>0</v>
      </c>
    </row>
    <row r="311" customFormat="false" ht="15.75" hidden="false" customHeight="false" outlineLevel="0" collapsed="false">
      <c r="A311" s="17" t="s">
        <v>443</v>
      </c>
      <c r="B311" s="18" t="s">
        <v>381</v>
      </c>
      <c r="C311" s="19" t="n">
        <v>45001</v>
      </c>
      <c r="D311" s="45" t="s">
        <v>457</v>
      </c>
      <c r="E311" s="45" t="s">
        <v>458</v>
      </c>
      <c r="F311" s="20" t="s">
        <v>475</v>
      </c>
      <c r="G311" s="18" t="s">
        <v>60</v>
      </c>
      <c r="H311" s="18" t="s">
        <v>476</v>
      </c>
      <c r="I311" s="18" t="n">
        <v>1</v>
      </c>
      <c r="J311" s="18" t="str">
        <f aca="false">A311&amp;" "&amp;B311&amp;" "&amp;TEXT(C311,"mm/dd/yyyy")&amp;" "&amp;G311</f>
        <v>Vader R (M1) 03/16/2023 C14</v>
      </c>
      <c r="K311" s="21" t="n">
        <v>0.25936217287018</v>
      </c>
      <c r="L311" s="21" t="n">
        <v>23.4723282820513</v>
      </c>
      <c r="M311" s="21" t="n">
        <v>3.07827240836013</v>
      </c>
      <c r="N311" s="21" t="n">
        <v>14.3591974557639</v>
      </c>
      <c r="O311" s="21" t="n">
        <v>0.199925000000007</v>
      </c>
      <c r="P311" s="22" t="n">
        <v>0.0999630000000025</v>
      </c>
      <c r="Q311" s="22" t="n">
        <v>0.299888000000919</v>
      </c>
      <c r="R311" s="22" t="n">
        <v>0.099962000000005</v>
      </c>
      <c r="S311" s="22" t="n">
        <v>3.9385298</v>
      </c>
      <c r="T311" s="22" t="n">
        <v>0.0999619999989818</v>
      </c>
      <c r="U311" s="22" t="n">
        <v>189.429305</v>
      </c>
      <c r="V311" s="22" t="n">
        <v>466.469355238557</v>
      </c>
      <c r="W311" s="23" t="n">
        <f aca="false">V311/100</f>
        <v>4.66469355238557</v>
      </c>
      <c r="X311" s="24" t="n">
        <v>0.246789727126806</v>
      </c>
      <c r="Y311" s="24" t="n">
        <v>5.72539303252033</v>
      </c>
      <c r="Z311" s="24" t="n">
        <v>4.07388844262295</v>
      </c>
      <c r="AA311" s="24" t="n">
        <v>9.46774587379657</v>
      </c>
      <c r="AB311" s="24" t="n">
        <v>1.19955199999993</v>
      </c>
      <c r="AC311" s="25" t="n">
        <v>0.29988800000001</v>
      </c>
      <c r="AD311" s="25" t="n">
        <v>4.79820800000016</v>
      </c>
      <c r="AE311" s="25" t="n">
        <v>0.0999630000001162</v>
      </c>
      <c r="AF311" s="25" t="n">
        <v>9.42647959999997</v>
      </c>
      <c r="AG311" s="25" t="n">
        <v>0.0999619999997776</v>
      </c>
      <c r="AH311" s="25" t="n">
        <v>90.26629</v>
      </c>
      <c r="AI311" s="25" t="n">
        <v>232.400715118768</v>
      </c>
      <c r="AJ311" s="26" t="n">
        <f aca="false">AI311/100</f>
        <v>2.32400715118768</v>
      </c>
      <c r="AK311" s="18" t="n">
        <v>100</v>
      </c>
      <c r="AL311" s="18" t="n">
        <v>94</v>
      </c>
      <c r="AM311" s="27" t="n">
        <v>56</v>
      </c>
      <c r="AN311" s="27" t="n">
        <v>114</v>
      </c>
      <c r="AO311" s="27" t="n">
        <v>0</v>
      </c>
    </row>
    <row r="312" customFormat="false" ht="15" hidden="false" customHeight="false" outlineLevel="0" collapsed="false">
      <c r="A312" s="7" t="s">
        <v>477</v>
      </c>
      <c r="B312" s="1" t="s">
        <v>478</v>
      </c>
      <c r="C312" s="46" t="n">
        <v>45335</v>
      </c>
      <c r="D312" s="0" t="s">
        <v>479</v>
      </c>
      <c r="E312" s="1" t="s">
        <v>480</v>
      </c>
      <c r="F312" s="9" t="s">
        <v>45</v>
      </c>
      <c r="G312" s="1" t="s">
        <v>45</v>
      </c>
      <c r="H312" s="1" t="s">
        <v>481</v>
      </c>
      <c r="I312" s="1" t="n">
        <v>1</v>
      </c>
      <c r="J312" s="1" t="str">
        <f aca="false">A312&amp;" "&amp;B312&amp;" "&amp;TEXT(C312,"mm/dd/yyyy")&amp;" "&amp;G312</f>
        <v>Fuji SMA 02/13/2024 C1</v>
      </c>
      <c r="K312" s="0" t="n">
        <v>0.0265659017585315</v>
      </c>
      <c r="L312" s="0" t="n">
        <v>4.44922575</v>
      </c>
      <c r="M312" s="0" t="n">
        <v>31.0484426</v>
      </c>
      <c r="N312" s="0" t="n">
        <v>25.1703788348858</v>
      </c>
      <c r="O312" s="0" t="n">
        <v>26.290214</v>
      </c>
      <c r="P312" s="0" t="n">
        <v>12.87020925</v>
      </c>
      <c r="Q312" s="0" t="n">
        <v>41.48455775</v>
      </c>
      <c r="R312" s="0" t="n">
        <v>4.09847400000001</v>
      </c>
      <c r="S312" s="0" t="n">
        <v>79.670344</v>
      </c>
      <c r="V312" s="1" t="n">
        <v>81.0680882102787</v>
      </c>
      <c r="W312" s="1" t="n">
        <f aca="false">V312/100</f>
        <v>0.810680882102787</v>
      </c>
      <c r="AM312" s="0" t="n">
        <v>185</v>
      </c>
      <c r="AN312" s="0" t="n">
        <v>94</v>
      </c>
    </row>
    <row r="313" customFormat="false" ht="15" hidden="false" customHeight="false" outlineLevel="0" collapsed="false">
      <c r="A313" s="7" t="s">
        <v>477</v>
      </c>
      <c r="B313" s="1" t="s">
        <v>478</v>
      </c>
      <c r="C313" s="46" t="n">
        <v>45335</v>
      </c>
      <c r="D313" s="0" t="s">
        <v>479</v>
      </c>
      <c r="E313" s="1" t="s">
        <v>482</v>
      </c>
      <c r="F313" s="9" t="s">
        <v>48</v>
      </c>
      <c r="G313" s="1" t="s">
        <v>48</v>
      </c>
      <c r="H313" s="1" t="s">
        <v>483</v>
      </c>
      <c r="I313" s="1" t="n">
        <v>1</v>
      </c>
      <c r="J313" s="1" t="str">
        <f aca="false">A313&amp;" "&amp;B313&amp;" "&amp;TEXT(C313,"mm/dd/yyyy")&amp;" "&amp;G313</f>
        <v>Fuji SMA 02/13/2024 C2</v>
      </c>
      <c r="K313" s="0" t="n">
        <v>0.0132829508792658</v>
      </c>
      <c r="L313" s="0" t="n">
        <v>5.726036125</v>
      </c>
      <c r="M313" s="0" t="n">
        <v>68.2888659999999</v>
      </c>
      <c r="N313" s="0" t="n">
        <v>153.775378507107</v>
      </c>
      <c r="O313" s="0" t="n">
        <v>0.0999630000000025</v>
      </c>
      <c r="P313" s="0" t="n">
        <v>0.0999630000000025</v>
      </c>
      <c r="Q313" s="0" t="n">
        <v>45.5080599999993</v>
      </c>
      <c r="R313" s="0" t="n">
        <v>0.0999622000000045</v>
      </c>
      <c r="S313" s="0" t="n">
        <v>342.6324596</v>
      </c>
      <c r="V313" s="1" t="n">
        <v>225.183675633313</v>
      </c>
      <c r="W313" s="1" t="n">
        <f aca="false">V313/100</f>
        <v>2.25183675633313</v>
      </c>
      <c r="AM313" s="0" t="n">
        <v>186</v>
      </c>
      <c r="AN313" s="0" t="n">
        <v>72</v>
      </c>
    </row>
    <row r="314" customFormat="false" ht="15" hidden="false" customHeight="false" outlineLevel="0" collapsed="false">
      <c r="A314" s="7" t="s">
        <v>477</v>
      </c>
      <c r="B314" s="1" t="s">
        <v>478</v>
      </c>
      <c r="C314" s="46" t="n">
        <v>45335</v>
      </c>
      <c r="D314" s="0" t="s">
        <v>479</v>
      </c>
      <c r="E314" s="1" t="s">
        <v>484</v>
      </c>
      <c r="F314" s="9" t="s">
        <v>52</v>
      </c>
      <c r="G314" s="1" t="s">
        <v>52</v>
      </c>
      <c r="H314" s="1" t="s">
        <v>485</v>
      </c>
      <c r="I314" s="1" t="n">
        <v>1</v>
      </c>
      <c r="J314" s="1" t="str">
        <f aca="false">A314&amp;" "&amp;B314&amp;" "&amp;TEXT(C314,"mm/dd/yyyy")&amp;" "&amp;G314</f>
        <v>Fuji SMA 02/13/2024 C3</v>
      </c>
      <c r="K314" s="0" t="n">
        <v>0.0282262706184398</v>
      </c>
      <c r="L314" s="0" t="n">
        <v>3.26185282352941</v>
      </c>
      <c r="M314" s="0" t="n">
        <v>17.193599875</v>
      </c>
      <c r="N314" s="0" t="n">
        <v>39.9427425621559</v>
      </c>
      <c r="O314" s="0" t="n">
        <v>1.8493115</v>
      </c>
      <c r="P314" s="0" t="n">
        <v>0.299888500000463</v>
      </c>
      <c r="Q314" s="0" t="n">
        <v>9.89631700000004</v>
      </c>
      <c r="R314" s="0" t="n">
        <v>0.119955500000003</v>
      </c>
      <c r="S314" s="0" t="n">
        <v>54.2797949</v>
      </c>
      <c r="V314" s="1" t="n">
        <v>232.311690702038</v>
      </c>
      <c r="W314" s="1" t="n">
        <f aca="false">V314/100</f>
        <v>2.32311690702038</v>
      </c>
      <c r="AM314" s="0" t="n">
        <v>215</v>
      </c>
      <c r="AN314" s="0" t="n">
        <v>109</v>
      </c>
    </row>
    <row r="315" customFormat="false" ht="15" hidden="false" customHeight="false" outlineLevel="0" collapsed="false">
      <c r="A315" s="7" t="s">
        <v>477</v>
      </c>
      <c r="B315" s="1" t="s">
        <v>478</v>
      </c>
      <c r="C315" s="46" t="n">
        <v>45335</v>
      </c>
      <c r="D315" s="0" t="s">
        <v>479</v>
      </c>
      <c r="E315" s="1" t="s">
        <v>486</v>
      </c>
      <c r="F315" s="9" t="s">
        <v>55</v>
      </c>
      <c r="G315" s="1" t="s">
        <v>55</v>
      </c>
      <c r="H315" s="16" t="s">
        <v>487</v>
      </c>
      <c r="I315" s="1" t="n">
        <v>1</v>
      </c>
      <c r="J315" s="1" t="str">
        <f aca="false">A315&amp;" "&amp;B315&amp;" "&amp;TEXT(C315,"mm/dd/yyyy")&amp;" "&amp;G315</f>
        <v>Fuji SMA 02/13/2024 C4</v>
      </c>
      <c r="K315" s="0" t="n">
        <v>0.0315470083382562</v>
      </c>
      <c r="L315" s="0" t="n">
        <v>4.54436994736842</v>
      </c>
      <c r="M315" s="0" t="n">
        <v>26.6123161111111</v>
      </c>
      <c r="N315" s="0" t="n">
        <v>28.0593329076516</v>
      </c>
      <c r="O315" s="0" t="n">
        <v>20.2924465</v>
      </c>
      <c r="P315" s="0" t="n">
        <v>0.0999630000000025</v>
      </c>
      <c r="Q315" s="0" t="n">
        <v>43.783702</v>
      </c>
      <c r="R315" s="0" t="n">
        <v>0.0999629999999208</v>
      </c>
      <c r="S315" s="0" t="n">
        <v>72.872874</v>
      </c>
      <c r="V315" s="1" t="n">
        <v>105.43739519138</v>
      </c>
      <c r="W315" s="1" t="n">
        <f aca="false">V315/100</f>
        <v>1.0543739519138</v>
      </c>
      <c r="AM315" s="0" t="n">
        <v>199</v>
      </c>
      <c r="AN315" s="0" t="n">
        <v>107</v>
      </c>
    </row>
    <row r="316" customFormat="false" ht="15" hidden="false" customHeight="false" outlineLevel="0" collapsed="false">
      <c r="A316" s="7" t="s">
        <v>477</v>
      </c>
      <c r="B316" s="1" t="s">
        <v>478</v>
      </c>
      <c r="C316" s="46" t="n">
        <v>45335</v>
      </c>
      <c r="D316" s="0" t="s">
        <v>479</v>
      </c>
      <c r="E316" s="1" t="s">
        <v>488</v>
      </c>
      <c r="F316" s="9" t="s">
        <v>61</v>
      </c>
      <c r="G316" s="1" t="s">
        <v>58</v>
      </c>
      <c r="H316" s="1" t="s">
        <v>489</v>
      </c>
      <c r="I316" s="1" t="n">
        <v>1</v>
      </c>
      <c r="J316" s="1" t="str">
        <f aca="false">A316&amp;" "&amp;B316&amp;" "&amp;TEXT(C316,"mm/dd/yyyy")&amp;" "&amp;G316</f>
        <v>Fuji SMA 02/13/2024 C5</v>
      </c>
      <c r="K316" s="0" t="n">
        <v>0.0431695903576137</v>
      </c>
      <c r="L316" s="0" t="n">
        <v>4.88871030769231</v>
      </c>
      <c r="M316" s="0" t="n">
        <v>7.98102916</v>
      </c>
      <c r="N316" s="0" t="n">
        <v>19.0689924062591</v>
      </c>
      <c r="O316" s="0" t="n">
        <v>0.29988800000001</v>
      </c>
      <c r="P316" s="0" t="n">
        <v>0.0999630000000025</v>
      </c>
      <c r="Q316" s="0" t="n">
        <v>4.59828825000001</v>
      </c>
      <c r="R316" s="0" t="n">
        <v>0.099962000000005</v>
      </c>
      <c r="S316" s="0" t="n">
        <v>25.290586</v>
      </c>
      <c r="V316" s="1" t="n">
        <v>238.928990534588</v>
      </c>
      <c r="W316" s="1" t="n">
        <f aca="false">V316/100</f>
        <v>2.38928990534588</v>
      </c>
      <c r="AM316" s="0" t="n">
        <v>180</v>
      </c>
      <c r="AN316" s="0" t="n">
        <v>157</v>
      </c>
    </row>
    <row r="317" customFormat="false" ht="15" hidden="false" customHeight="false" outlineLevel="0" collapsed="false">
      <c r="A317" s="7" t="s">
        <v>477</v>
      </c>
      <c r="B317" s="1" t="s">
        <v>478</v>
      </c>
      <c r="C317" s="46" t="n">
        <v>45335</v>
      </c>
      <c r="D317" s="0" t="s">
        <v>479</v>
      </c>
      <c r="E317" s="1" t="s">
        <v>490</v>
      </c>
      <c r="F317" s="9" t="s">
        <v>64</v>
      </c>
      <c r="G317" s="1" t="s">
        <v>61</v>
      </c>
      <c r="H317" s="1" t="s">
        <v>491</v>
      </c>
      <c r="I317" s="1" t="n">
        <v>1</v>
      </c>
      <c r="J317" s="1" t="str">
        <f aca="false">A317&amp;" "&amp;B317&amp;" "&amp;TEXT(C317,"mm/dd/yyyy")&amp;" "&amp;G317</f>
        <v>Fuji SMA 02/13/2024 C6</v>
      </c>
      <c r="K317" s="0" t="n">
        <v>0.106263607034126</v>
      </c>
      <c r="L317" s="0" t="n">
        <v>3.821101984375</v>
      </c>
      <c r="M317" s="0" t="n">
        <v>9.23941788888889</v>
      </c>
      <c r="N317" s="0" t="n">
        <v>12.3587000793749</v>
      </c>
      <c r="O317" s="0" t="n">
        <v>5.09810200000001</v>
      </c>
      <c r="P317" s="0" t="n">
        <v>1.02461875000002</v>
      </c>
      <c r="Q317" s="0" t="n">
        <v>12.62030225</v>
      </c>
      <c r="R317" s="0" t="n">
        <v>0.0999630000000025</v>
      </c>
      <c r="S317" s="0" t="n">
        <v>19.7926318</v>
      </c>
      <c r="V317" s="1" t="n">
        <v>133.760592149828</v>
      </c>
      <c r="W317" s="1" t="n">
        <f aca="false">V317/100</f>
        <v>1.33760592149828</v>
      </c>
      <c r="AM317" s="0" t="n">
        <v>259</v>
      </c>
      <c r="AN317" s="0" t="n">
        <v>154</v>
      </c>
    </row>
    <row r="318" customFormat="false" ht="15" hidden="false" customHeight="false" outlineLevel="0" collapsed="false">
      <c r="A318" s="7" t="s">
        <v>477</v>
      </c>
      <c r="B318" s="1" t="s">
        <v>478</v>
      </c>
      <c r="C318" s="46" t="n">
        <v>45342</v>
      </c>
      <c r="D318" s="0" t="s">
        <v>492</v>
      </c>
      <c r="E318" s="1" t="s">
        <v>493</v>
      </c>
      <c r="F318" s="9" t="s">
        <v>44</v>
      </c>
      <c r="G318" s="1" t="s">
        <v>45</v>
      </c>
      <c r="H318" s="16" t="s">
        <v>494</v>
      </c>
      <c r="I318" s="1" t="n">
        <v>1</v>
      </c>
      <c r="J318" s="1" t="str">
        <f aca="false">A318&amp;" "&amp;B318&amp;" "&amp;TEXT(C318,"mm/dd/yyyy")&amp;" "&amp;G318</f>
        <v>Fuji SMA 02/20/2024 C1</v>
      </c>
      <c r="K318" s="0" t="n">
        <v>0.0199161576235085</v>
      </c>
      <c r="L318" s="0" t="n">
        <v>8.716047125</v>
      </c>
      <c r="M318" s="0" t="n">
        <v>40.6587879130435</v>
      </c>
      <c r="N318" s="0" t="n">
        <v>98.3528808540405</v>
      </c>
      <c r="O318" s="0" t="n">
        <v>0.0999630000000025</v>
      </c>
      <c r="P318" s="0" t="n">
        <v>0.0999629999999172</v>
      </c>
      <c r="Q318" s="0" t="n">
        <v>27.5897372500003</v>
      </c>
      <c r="R318" s="0" t="n">
        <v>0.099962000000005</v>
      </c>
      <c r="S318" s="0" t="n">
        <v>142.5069872</v>
      </c>
      <c r="V318" s="0" t="n">
        <v>241.898211683995</v>
      </c>
      <c r="W318" s="1" t="n">
        <f aca="false">V318/100</f>
        <v>2.41898211683995</v>
      </c>
      <c r="AM318" s="0" t="n">
        <v>143</v>
      </c>
      <c r="AN318" s="0" t="n">
        <v>49</v>
      </c>
    </row>
    <row r="319" customFormat="false" ht="15" hidden="false" customHeight="false" outlineLevel="0" collapsed="false">
      <c r="A319" s="7" t="s">
        <v>477</v>
      </c>
      <c r="B319" s="1" t="s">
        <v>478</v>
      </c>
      <c r="C319" s="46" t="n">
        <v>45342</v>
      </c>
      <c r="D319" s="0" t="s">
        <v>492</v>
      </c>
      <c r="E319" s="1" t="s">
        <v>493</v>
      </c>
      <c r="F319" s="9" t="s">
        <v>47</v>
      </c>
      <c r="G319" s="1" t="s">
        <v>48</v>
      </c>
      <c r="H319" s="1" t="s">
        <v>495</v>
      </c>
      <c r="I319" s="1" t="n">
        <v>1</v>
      </c>
      <c r="J319" s="1" t="str">
        <f aca="false">A319&amp;" "&amp;B319&amp;" "&amp;TEXT(C319,"mm/dd/yyyy")&amp;" "&amp;G319</f>
        <v>Fuji SMA 02/20/2024 C2</v>
      </c>
      <c r="K319" s="0" t="n">
        <v>0.128625184651826</v>
      </c>
      <c r="L319" s="0" t="n">
        <v>8.07504483225807</v>
      </c>
      <c r="M319" s="0" t="n">
        <v>7.60171761038961</v>
      </c>
      <c r="N319" s="0" t="n">
        <v>12.8724007134687</v>
      </c>
      <c r="O319" s="0" t="n">
        <v>0.0999630000000025</v>
      </c>
      <c r="P319" s="0" t="n">
        <v>0.0999630000000025</v>
      </c>
      <c r="Q319" s="0" t="n">
        <v>11.595687</v>
      </c>
      <c r="R319" s="0" t="n">
        <v>0.0999629999998888</v>
      </c>
      <c r="S319" s="0" t="n">
        <v>26.1302790000009</v>
      </c>
      <c r="V319" s="0" t="n">
        <v>169.335423561058</v>
      </c>
      <c r="W319" s="1" t="n">
        <f aca="false">V319/100</f>
        <v>1.69335423561058</v>
      </c>
      <c r="AM319" s="0" t="n">
        <v>186</v>
      </c>
      <c r="AN319" s="0" t="n">
        <v>49</v>
      </c>
    </row>
    <row r="320" customFormat="false" ht="15" hidden="false" customHeight="false" outlineLevel="0" collapsed="false">
      <c r="A320" s="7" t="s">
        <v>477</v>
      </c>
      <c r="B320" s="1" t="s">
        <v>478</v>
      </c>
      <c r="C320" s="46" t="n">
        <v>45342</v>
      </c>
      <c r="D320" s="0" t="s">
        <v>492</v>
      </c>
      <c r="E320" s="1" t="s">
        <v>493</v>
      </c>
      <c r="F320" s="9" t="s">
        <v>267</v>
      </c>
      <c r="G320" s="1" t="s">
        <v>52</v>
      </c>
      <c r="H320" s="16" t="s">
        <v>496</v>
      </c>
      <c r="I320" s="1" t="n">
        <v>1</v>
      </c>
      <c r="J320" s="1" t="str">
        <f aca="false">A320&amp;" "&amp;B320&amp;" "&amp;TEXT(C320,"mm/dd/yyyy")&amp;" "&amp;G320</f>
        <v>Fuji SMA 02/20/2024 C3</v>
      </c>
      <c r="K320" s="0" t="n">
        <v>0.306210923461443</v>
      </c>
      <c r="L320" s="0" t="n">
        <v>8.09118422764228</v>
      </c>
      <c r="M320" s="0" t="n">
        <v>3.18848779347826</v>
      </c>
      <c r="N320" s="0" t="n">
        <v>9.21227474152054</v>
      </c>
      <c r="O320" s="0" t="n">
        <v>0.0999630000000025</v>
      </c>
      <c r="P320" s="0" t="n">
        <v>0.0999629999999954</v>
      </c>
      <c r="Q320" s="0" t="n">
        <v>0.0999630000000025</v>
      </c>
      <c r="R320" s="0" t="n">
        <v>0.099962000000005</v>
      </c>
      <c r="S320" s="0" t="n">
        <v>12.8952026</v>
      </c>
      <c r="V320" s="0" t="n">
        <v>288.923004828915</v>
      </c>
      <c r="W320" s="1" t="n">
        <f aca="false">V320/100</f>
        <v>2.88923004828915</v>
      </c>
      <c r="AM320" s="0" t="n">
        <v>182</v>
      </c>
      <c r="AN320" s="0" t="n">
        <v>25</v>
      </c>
    </row>
    <row r="321" customFormat="false" ht="15" hidden="false" customHeight="false" outlineLevel="0" collapsed="false">
      <c r="A321" s="7" t="s">
        <v>477</v>
      </c>
      <c r="B321" s="1" t="s">
        <v>478</v>
      </c>
      <c r="C321" s="46" t="n">
        <v>45342</v>
      </c>
      <c r="D321" s="0" t="s">
        <v>492</v>
      </c>
      <c r="E321" s="1" t="s">
        <v>493</v>
      </c>
      <c r="F321" s="9" t="s">
        <v>282</v>
      </c>
      <c r="G321" s="1" t="s">
        <v>55</v>
      </c>
      <c r="H321" s="1" t="s">
        <v>497</v>
      </c>
      <c r="I321" s="1" t="n">
        <v>1</v>
      </c>
      <c r="J321" s="1" t="str">
        <f aca="false">A321&amp;" "&amp;B321&amp;" "&amp;TEXT(C321,"mm/dd/yyyy")&amp;" "&amp;G321</f>
        <v>Fuji SMA 02/20/2024 C4</v>
      </c>
      <c r="K321" s="0" t="n">
        <v>0.00497903940587712</v>
      </c>
      <c r="L321" s="0" t="n">
        <v>7.95826783333333</v>
      </c>
      <c r="M321" s="0" t="n">
        <v>158.4010746</v>
      </c>
      <c r="N321" s="0" t="n">
        <v>353.972047569414</v>
      </c>
      <c r="O321" s="0" t="n">
        <v>0.0999630000000025</v>
      </c>
      <c r="P321" s="0" t="n">
        <v>0.099962000000005</v>
      </c>
      <c r="Q321" s="0" t="n">
        <v>197.976353</v>
      </c>
      <c r="R321" s="0" t="n">
        <v>0.099962000000005</v>
      </c>
      <c r="S321" s="0" t="n">
        <v>791.605523</v>
      </c>
      <c r="V321" s="0" t="n">
        <v>223.465685736841</v>
      </c>
      <c r="W321" s="1" t="n">
        <f aca="false">V321/100</f>
        <v>2.23465685736841</v>
      </c>
      <c r="AM321" s="0" t="n">
        <v>154</v>
      </c>
      <c r="AN321" s="0" t="n">
        <v>105</v>
      </c>
    </row>
    <row r="322" customFormat="false" ht="15" hidden="false" customHeight="false" outlineLevel="0" collapsed="false">
      <c r="A322" s="7" t="s">
        <v>477</v>
      </c>
      <c r="B322" s="1" t="s">
        <v>478</v>
      </c>
      <c r="C322" s="46" t="n">
        <v>45342</v>
      </c>
      <c r="D322" s="0" t="s">
        <v>492</v>
      </c>
      <c r="E322" s="1" t="s">
        <v>493</v>
      </c>
      <c r="F322" s="9" t="s">
        <v>54</v>
      </c>
      <c r="G322" s="1" t="s">
        <v>58</v>
      </c>
      <c r="H322" s="1" t="s">
        <v>498</v>
      </c>
      <c r="I322" s="1" t="n">
        <v>1</v>
      </c>
      <c r="J322" s="1" t="str">
        <f aca="false">A322&amp;" "&amp;B322&amp;" "&amp;TEXT(C322,"mm/dd/yyyy")&amp;" "&amp;G322</f>
        <v>Fuji SMA 02/20/2024 C5</v>
      </c>
      <c r="K322" s="0" t="n">
        <v>0.0680468718803206</v>
      </c>
      <c r="L322" s="0" t="n">
        <v>6.03970536585366</v>
      </c>
      <c r="M322" s="0" t="n">
        <v>14.1515257407407</v>
      </c>
      <c r="N322" s="0" t="n">
        <v>21.9899443212318</v>
      </c>
      <c r="O322" s="0" t="n">
        <v>4.59828999999996</v>
      </c>
      <c r="P322" s="0" t="n">
        <v>0.0999630000000025</v>
      </c>
      <c r="Q322" s="0" t="n">
        <v>19.1678695</v>
      </c>
      <c r="R322" s="0" t="n">
        <v>0.099962999999957</v>
      </c>
      <c r="S322" s="0" t="n">
        <v>40.2450291999996</v>
      </c>
      <c r="V322" s="0" t="n">
        <v>155.389211906141</v>
      </c>
      <c r="W322" s="1" t="n">
        <f aca="false">V322/100</f>
        <v>1.55389211906141</v>
      </c>
      <c r="AM322" s="0" t="n">
        <v>189</v>
      </c>
      <c r="AN322" s="0" t="n">
        <v>106</v>
      </c>
    </row>
    <row r="323" customFormat="false" ht="15" hidden="false" customHeight="false" outlineLevel="0" collapsed="false">
      <c r="A323" s="7" t="s">
        <v>477</v>
      </c>
      <c r="B323" s="1" t="s">
        <v>478</v>
      </c>
      <c r="C323" s="46" t="n">
        <v>45342</v>
      </c>
      <c r="D323" s="0" t="s">
        <v>492</v>
      </c>
      <c r="E323" s="1" t="s">
        <v>493</v>
      </c>
      <c r="F323" s="9" t="s">
        <v>75</v>
      </c>
      <c r="G323" s="1" t="s">
        <v>61</v>
      </c>
      <c r="H323" s="16" t="s">
        <v>499</v>
      </c>
      <c r="I323" s="1" t="n">
        <v>1</v>
      </c>
      <c r="J323" s="1" t="str">
        <f aca="false">A323&amp;" "&amp;B323&amp;" "&amp;TEXT(C323,"mm/dd/yyyy")&amp;" "&amp;G323</f>
        <v>Fuji SMA 02/20/2024 C6</v>
      </c>
      <c r="K323" s="0" t="n">
        <v>0.0995807881175424</v>
      </c>
      <c r="L323" s="0" t="n">
        <v>6.81364955833333</v>
      </c>
      <c r="M323" s="0" t="n">
        <v>9.90387877310924</v>
      </c>
      <c r="N323" s="0" t="n">
        <v>24.6617143312149</v>
      </c>
      <c r="O323" s="0" t="n">
        <v>0.899664999999999</v>
      </c>
      <c r="P323" s="0" t="n">
        <v>0.0999630000000025</v>
      </c>
      <c r="Q323" s="0" t="n">
        <v>10.39613275</v>
      </c>
      <c r="R323" s="0" t="n">
        <v>0.099962000000005</v>
      </c>
      <c r="S323" s="0" t="n">
        <v>22.4116632</v>
      </c>
      <c r="V323" s="0" t="n">
        <v>249.010664368952</v>
      </c>
      <c r="W323" s="1" t="n">
        <f aca="false">V323/100</f>
        <v>2.49010664368952</v>
      </c>
      <c r="AM323" s="0" t="n">
        <v>252</v>
      </c>
      <c r="AN323" s="0" t="n">
        <v>82</v>
      </c>
    </row>
    <row r="324" customFormat="false" ht="15" hidden="false" customHeight="false" outlineLevel="0" collapsed="false">
      <c r="A324" s="7" t="s">
        <v>477</v>
      </c>
      <c r="B324" s="1" t="s">
        <v>478</v>
      </c>
      <c r="C324" s="46" t="n">
        <v>45342</v>
      </c>
      <c r="D324" s="0" t="s">
        <v>492</v>
      </c>
      <c r="E324" s="1" t="s">
        <v>493</v>
      </c>
      <c r="F324" s="9" t="s">
        <v>60</v>
      </c>
      <c r="G324" s="1" t="s">
        <v>64</v>
      </c>
      <c r="H324" s="16" t="s">
        <v>500</v>
      </c>
      <c r="I324" s="1" t="n">
        <v>1</v>
      </c>
      <c r="J324" s="1" t="str">
        <f aca="false">A324&amp;" "&amp;B324&amp;" "&amp;TEXT(C324,"mm/dd/yyyy")&amp;" "&amp;G324</f>
        <v>Fuji SMA 02/20/2024 C7</v>
      </c>
      <c r="K324" s="0" t="n">
        <v>0.0390024753460374</v>
      </c>
      <c r="L324" s="0" t="n">
        <v>8.40129382978723</v>
      </c>
      <c r="M324" s="0" t="n">
        <v>21.1334426956522</v>
      </c>
      <c r="N324" s="0" t="n">
        <v>44.1927124884269</v>
      </c>
      <c r="O324" s="0" t="n">
        <v>0.0999630000000025</v>
      </c>
      <c r="P324" s="0" t="n">
        <v>0.0999630000000025</v>
      </c>
      <c r="Q324" s="0" t="n">
        <v>29.888881</v>
      </c>
      <c r="R324" s="0" t="n">
        <v>0.0999629999998888</v>
      </c>
      <c r="S324" s="0" t="n">
        <v>62.8566173999991</v>
      </c>
      <c r="V324" s="0" t="n">
        <v>209.11269935929</v>
      </c>
      <c r="W324" s="1" t="n">
        <f aca="false">V324/100</f>
        <v>2.0911269935929</v>
      </c>
      <c r="AM324" s="0" t="n">
        <v>173</v>
      </c>
      <c r="AN324" s="0" t="n">
        <v>142</v>
      </c>
    </row>
    <row r="325" customFormat="false" ht="15" hidden="false" customHeight="false" outlineLevel="0" collapsed="false">
      <c r="A325" s="7" t="s">
        <v>477</v>
      </c>
      <c r="B325" s="1" t="s">
        <v>478</v>
      </c>
      <c r="C325" s="46" t="n">
        <v>45342</v>
      </c>
      <c r="D325" s="0" t="s">
        <v>492</v>
      </c>
      <c r="E325" s="1" t="s">
        <v>493</v>
      </c>
      <c r="F325" s="9" t="s">
        <v>85</v>
      </c>
      <c r="G325" s="1" t="s">
        <v>67</v>
      </c>
      <c r="H325" s="16" t="s">
        <v>501</v>
      </c>
      <c r="I325" s="1" t="n">
        <v>1</v>
      </c>
      <c r="J325" s="1" t="str">
        <f aca="false">A325&amp;" "&amp;B325&amp;" "&amp;TEXT(C325,"mm/dd/yyyy")&amp;" "&amp;G325</f>
        <v>Fuji SMA 02/20/2024 C8</v>
      </c>
      <c r="K325" s="0" t="n">
        <v>0.00497903940587712</v>
      </c>
      <c r="L325" s="0" t="n">
        <v>4.56670216666667</v>
      </c>
      <c r="M325" s="0" t="n">
        <v>210.9215372</v>
      </c>
      <c r="N325" s="0" t="n">
        <v>221.465949961819</v>
      </c>
      <c r="O325" s="0" t="n">
        <v>136.549204</v>
      </c>
      <c r="P325" s="0" t="n">
        <v>59.4029025</v>
      </c>
      <c r="Q325" s="0" t="n">
        <v>346.995917</v>
      </c>
      <c r="R325" s="0" t="n">
        <v>0.0999630000000025</v>
      </c>
      <c r="S325" s="0" t="n">
        <v>564.190121</v>
      </c>
      <c r="V325" s="0" t="n">
        <v>104.99921103449</v>
      </c>
      <c r="W325" s="1" t="n">
        <f aca="false">V325/100</f>
        <v>1.0499921103449</v>
      </c>
      <c r="AM325" s="0" t="n">
        <v>165</v>
      </c>
      <c r="AN325" s="0" t="n">
        <v>167</v>
      </c>
    </row>
    <row r="326" customFormat="false" ht="15" hidden="false" customHeight="false" outlineLevel="0" collapsed="false">
      <c r="A326" s="7" t="s">
        <v>477</v>
      </c>
      <c r="B326" s="1" t="s">
        <v>478</v>
      </c>
      <c r="C326" s="46" t="n">
        <v>45342</v>
      </c>
      <c r="D326" s="0" t="s">
        <v>492</v>
      </c>
      <c r="E326" s="1" t="s">
        <v>493</v>
      </c>
      <c r="F326" s="9" t="s">
        <v>63</v>
      </c>
      <c r="G326" s="1" t="s">
        <v>70</v>
      </c>
      <c r="H326" s="1" t="s">
        <v>502</v>
      </c>
      <c r="I326" s="1" t="n">
        <v>1</v>
      </c>
      <c r="J326" s="1" t="str">
        <f aca="false">A326&amp;" "&amp;B326&amp;" "&amp;TEXT(C326,"mm/dd/yyyy")&amp;" "&amp;G326</f>
        <v>Fuji SMA 02/20/2024 C9</v>
      </c>
      <c r="K326" s="0" t="n">
        <v>0.019086317722529</v>
      </c>
      <c r="L326" s="0" t="n">
        <v>4.88044182608696</v>
      </c>
      <c r="M326" s="0" t="n">
        <v>35.4277299090909</v>
      </c>
      <c r="N326" s="0" t="n">
        <v>37.1688709308252</v>
      </c>
      <c r="O326" s="0" t="n">
        <v>20.9921909999999</v>
      </c>
      <c r="P326" s="0" t="n">
        <v>5.29802900000004</v>
      </c>
      <c r="Q326" s="0" t="n">
        <v>68.474528</v>
      </c>
      <c r="R326" s="0" t="n">
        <v>0.0999630000000025</v>
      </c>
      <c r="S326" s="0" t="n">
        <v>86.5578004</v>
      </c>
      <c r="V326" s="0" t="n">
        <v>104.914627683462</v>
      </c>
      <c r="W326" s="1" t="n">
        <f aca="false">V326/100</f>
        <v>1.04914627683462</v>
      </c>
      <c r="AM326" s="0" t="n">
        <v>185</v>
      </c>
      <c r="AN326" s="0" t="n">
        <v>162</v>
      </c>
    </row>
    <row r="327" customFormat="false" ht="15" hidden="false" customHeight="false" outlineLevel="0" collapsed="false">
      <c r="A327" s="7" t="s">
        <v>477</v>
      </c>
      <c r="B327" s="1" t="s">
        <v>478</v>
      </c>
      <c r="C327" s="46" t="n">
        <v>45342</v>
      </c>
      <c r="D327" s="0" t="s">
        <v>492</v>
      </c>
      <c r="E327" s="1" t="s">
        <v>493</v>
      </c>
      <c r="F327" s="9" t="s">
        <v>93</v>
      </c>
      <c r="G327" s="1" t="s">
        <v>54</v>
      </c>
      <c r="H327" s="1" t="s">
        <v>503</v>
      </c>
      <c r="I327" s="1" t="n">
        <v>1</v>
      </c>
      <c r="J327" s="1" t="str">
        <f aca="false">A327&amp;" "&amp;B327&amp;" "&amp;TEXT(C327,"mm/dd/yyyy")&amp;" "&amp;G327</f>
        <v>Fuji SMA 02/20/2024 C10</v>
      </c>
      <c r="K327" s="0" t="n">
        <v>0.0257250369303651</v>
      </c>
      <c r="L327" s="0" t="n">
        <v>6.25565316129032</v>
      </c>
      <c r="M327" s="0" t="n">
        <v>39.1887551</v>
      </c>
      <c r="N327" s="0" t="n">
        <v>79.2347857542299</v>
      </c>
      <c r="O327" s="0" t="n">
        <v>4.6482705</v>
      </c>
      <c r="P327" s="0" t="n">
        <v>0.0999630000000025</v>
      </c>
      <c r="Q327" s="0" t="n">
        <v>40.584903</v>
      </c>
      <c r="R327" s="0" t="n">
        <v>0.099962000000005</v>
      </c>
      <c r="S327" s="0" t="n">
        <v>101.8621075</v>
      </c>
      <c r="V327" s="0" t="n">
        <v>202.187554955605</v>
      </c>
      <c r="W327" s="1" t="n">
        <f aca="false">V327/100</f>
        <v>2.02187554955605</v>
      </c>
      <c r="AM327" s="0" t="n">
        <v>185</v>
      </c>
      <c r="AN327" s="0" t="n">
        <v>157</v>
      </c>
    </row>
    <row r="328" customFormat="false" ht="15" hidden="false" customHeight="false" outlineLevel="0" collapsed="false">
      <c r="A328" s="7" t="s">
        <v>477</v>
      </c>
      <c r="B328" s="1" t="s">
        <v>478</v>
      </c>
      <c r="C328" s="46" t="n">
        <v>45342</v>
      </c>
      <c r="D328" s="0" t="s">
        <v>492</v>
      </c>
      <c r="E328" s="1" t="s">
        <v>493</v>
      </c>
      <c r="F328" s="9" t="s">
        <v>96</v>
      </c>
      <c r="G328" s="1" t="s">
        <v>75</v>
      </c>
      <c r="H328" s="1" t="s">
        <v>504</v>
      </c>
      <c r="I328" s="1" t="n">
        <v>1</v>
      </c>
      <c r="J328" s="1" t="str">
        <f aca="false">A328&amp;" "&amp;B328&amp;" "&amp;TEXT(C328,"mm/dd/yyyy")&amp;" "&amp;G328</f>
        <v>Fuji SMA 02/20/2024 C11</v>
      </c>
      <c r="K328" s="0" t="n">
        <v>0.0564291132666074</v>
      </c>
      <c r="L328" s="0" t="n">
        <v>5.05387139705882</v>
      </c>
      <c r="M328" s="0" t="n">
        <v>17.6591024477612</v>
      </c>
      <c r="N328" s="0" t="n">
        <v>28.9201340261563</v>
      </c>
      <c r="O328" s="0" t="n">
        <v>6.59754600000002</v>
      </c>
      <c r="P328" s="0" t="n">
        <v>0.0999630000000025</v>
      </c>
      <c r="Q328" s="0" t="n">
        <v>19.54272975</v>
      </c>
      <c r="R328" s="0" t="n">
        <v>0.0999630000000025</v>
      </c>
      <c r="S328" s="0" t="n">
        <v>57.3786546000001</v>
      </c>
      <c r="V328" s="0" t="n">
        <v>163.768991723714</v>
      </c>
      <c r="W328" s="1" t="n">
        <f aca="false">V328/100</f>
        <v>1.63768991723714</v>
      </c>
      <c r="AM328" s="0" t="n">
        <v>240</v>
      </c>
      <c r="AN328" s="0" t="n">
        <v>166</v>
      </c>
    </row>
    <row r="329" customFormat="false" ht="15" hidden="false" customHeight="false" outlineLevel="0" collapsed="false">
      <c r="A329" s="7" t="s">
        <v>477</v>
      </c>
      <c r="B329" s="1" t="s">
        <v>478</v>
      </c>
      <c r="C329" s="46" t="n">
        <v>45342</v>
      </c>
      <c r="D329" s="0" t="s">
        <v>492</v>
      </c>
      <c r="E329" s="1" t="s">
        <v>493</v>
      </c>
      <c r="F329" s="9" t="s">
        <v>107</v>
      </c>
      <c r="G329" s="1" t="s">
        <v>57</v>
      </c>
      <c r="H329" s="16" t="s">
        <v>505</v>
      </c>
      <c r="I329" s="1" t="n">
        <v>1</v>
      </c>
      <c r="J329" s="1" t="str">
        <f aca="false">A329&amp;" "&amp;B329&amp;" "&amp;TEXT(C329,"mm/dd/yyyy")&amp;" "&amp;G329</f>
        <v>Fuji SMA 02/20/2024 C12</v>
      </c>
      <c r="K329" s="0" t="n">
        <v>0.630678324744435</v>
      </c>
      <c r="L329" s="0" t="n">
        <v>3.49480508421053</v>
      </c>
      <c r="M329" s="0" t="n">
        <v>1.58439084189723</v>
      </c>
      <c r="N329" s="0" t="n">
        <v>2.93918931404589</v>
      </c>
      <c r="O329" s="0" t="n">
        <v>0.499814000000015</v>
      </c>
      <c r="P329" s="0" t="n">
        <v>0.199925000000002</v>
      </c>
      <c r="Q329" s="0" t="n">
        <v>2.19918175000001</v>
      </c>
      <c r="R329" s="0" t="n">
        <v>0.0999630000000025</v>
      </c>
      <c r="S329" s="0" t="n">
        <v>4.25841580000001</v>
      </c>
      <c r="V329" s="0" t="n">
        <v>185.509107748082</v>
      </c>
      <c r="W329" s="1" t="n">
        <f aca="false">V329/100</f>
        <v>1.85509107748082</v>
      </c>
      <c r="AM329" s="0" t="n">
        <v>204</v>
      </c>
      <c r="AN329" s="0" t="n">
        <v>158</v>
      </c>
    </row>
    <row r="330" customFormat="false" ht="15" hidden="false" customHeight="false" outlineLevel="0" collapsed="false">
      <c r="A330" s="7" t="s">
        <v>477</v>
      </c>
      <c r="B330" s="1" t="s">
        <v>478</v>
      </c>
      <c r="C330" s="46" t="n">
        <v>45342</v>
      </c>
      <c r="D330" s="0" t="s">
        <v>492</v>
      </c>
      <c r="E330" s="1" t="s">
        <v>493</v>
      </c>
      <c r="F330" s="9" t="s">
        <v>69</v>
      </c>
      <c r="G330" s="1" t="s">
        <v>80</v>
      </c>
      <c r="H330" s="1" t="s">
        <v>506</v>
      </c>
      <c r="I330" s="1" t="n">
        <v>1</v>
      </c>
      <c r="J330" s="1" t="str">
        <f aca="false">A330&amp;" "&amp;B330&amp;" "&amp;TEXT(C330,"mm/dd/yyyy")&amp;" "&amp;G330</f>
        <v>Fuji SMA 02/20/2024 C13</v>
      </c>
      <c r="K330" s="0" t="n">
        <v>0.114517906335174</v>
      </c>
      <c r="L330" s="0" t="n">
        <v>9.527879</v>
      </c>
      <c r="M330" s="0" t="n">
        <v>8.32974804379562</v>
      </c>
      <c r="N330" s="0" t="n">
        <v>19.8603514883185</v>
      </c>
      <c r="O330" s="0" t="n">
        <v>0.0999630000000025</v>
      </c>
      <c r="P330" s="0" t="n">
        <v>0.0999630000000025</v>
      </c>
      <c r="Q330" s="0" t="n">
        <v>1.9242845</v>
      </c>
      <c r="R330" s="0" t="n">
        <v>0.099962000000005</v>
      </c>
      <c r="S330" s="0" t="n">
        <v>29.40906</v>
      </c>
      <c r="V330" s="0" t="n">
        <v>238.426797352069</v>
      </c>
      <c r="W330" s="1" t="n">
        <f aca="false">V330/100</f>
        <v>2.38426797352069</v>
      </c>
      <c r="AM330" s="0" t="n">
        <v>255</v>
      </c>
      <c r="AN330" s="0" t="n">
        <v>160</v>
      </c>
    </row>
    <row r="331" customFormat="false" ht="15" hidden="false" customHeight="false" outlineLevel="0" collapsed="false">
      <c r="A331" s="7" t="s">
        <v>477</v>
      </c>
      <c r="B331" s="1" t="s">
        <v>478</v>
      </c>
      <c r="C331" s="46" t="n">
        <v>45342</v>
      </c>
      <c r="D331" s="0" t="s">
        <v>492</v>
      </c>
      <c r="E331" s="1" t="s">
        <v>493</v>
      </c>
      <c r="F331" s="9" t="s">
        <v>72</v>
      </c>
      <c r="G331" s="1" t="s">
        <v>60</v>
      </c>
      <c r="H331" s="16" t="s">
        <v>507</v>
      </c>
      <c r="I331" s="1" t="n">
        <v>1</v>
      </c>
      <c r="J331" s="1" t="str">
        <f aca="false">A331&amp;" "&amp;B331&amp;" "&amp;TEXT(C331,"mm/dd/yyyy")&amp;" "&amp;G331</f>
        <v>Fuji SMA 02/20/2024 C14</v>
      </c>
      <c r="K331" s="0" t="n">
        <v>0.487945861775958</v>
      </c>
      <c r="L331" s="0" t="n">
        <v>7.51398602040817</v>
      </c>
      <c r="M331" s="0" t="n">
        <v>2.04506546848382</v>
      </c>
      <c r="N331" s="0" t="n">
        <v>4.06020151864654</v>
      </c>
      <c r="O331" s="0" t="n">
        <v>0.599777000000131</v>
      </c>
      <c r="P331" s="0" t="n">
        <v>0.0999630000000025</v>
      </c>
      <c r="Q331" s="0" t="n">
        <v>2.19918200000005</v>
      </c>
      <c r="R331" s="0" t="n">
        <v>0.0999630000000025</v>
      </c>
      <c r="S331" s="0" t="n">
        <v>4.89817800000076</v>
      </c>
      <c r="V331" s="1" t="n">
        <v>198.536505614009</v>
      </c>
      <c r="W331" s="1" t="n">
        <f aca="false">V331/100</f>
        <v>1.98536505614009</v>
      </c>
      <c r="AI331" s="1"/>
      <c r="AM331" s="0" t="n">
        <v>258</v>
      </c>
      <c r="AN331" s="0" t="n">
        <v>68</v>
      </c>
    </row>
    <row r="332" customFormat="false" ht="15" hidden="false" customHeight="false" outlineLevel="0" collapsed="false">
      <c r="A332" s="7" t="s">
        <v>477</v>
      </c>
      <c r="B332" s="1" t="s">
        <v>478</v>
      </c>
      <c r="C332" s="46" t="n">
        <v>45342</v>
      </c>
      <c r="D332" s="0" t="s">
        <v>492</v>
      </c>
      <c r="E332" s="1" t="s">
        <v>493</v>
      </c>
      <c r="F332" s="9" t="s">
        <v>77</v>
      </c>
      <c r="G332" s="1" t="s">
        <v>85</v>
      </c>
      <c r="H332" s="16" t="s">
        <v>508</v>
      </c>
      <c r="I332" s="1" t="n">
        <v>1</v>
      </c>
      <c r="J332" s="1" t="str">
        <f aca="false">A332&amp;" "&amp;B332&amp;" "&amp;TEXT(C332,"mm/dd/yyyy")&amp;" "&amp;G332</f>
        <v>Fuji SMA 02/20/2024 C15</v>
      </c>
      <c r="K332" s="0" t="n">
        <v>0.566780652369012</v>
      </c>
      <c r="L332" s="0" t="n">
        <v>9.04887608345535</v>
      </c>
      <c r="M332" s="0" t="n">
        <v>1.76605856744868</v>
      </c>
      <c r="N332" s="0" t="n">
        <v>3.80392055589826</v>
      </c>
      <c r="O332" s="0" t="n">
        <v>0.0999630000000025</v>
      </c>
      <c r="P332" s="0" t="n">
        <v>0.0999630000000025</v>
      </c>
      <c r="Q332" s="0" t="n">
        <v>0.999629000000027</v>
      </c>
      <c r="R332" s="0" t="n">
        <v>0.099962000000005</v>
      </c>
      <c r="S332" s="0" t="n">
        <v>6.49758300000001</v>
      </c>
      <c r="V332" s="1" t="n">
        <v>215.390396785853</v>
      </c>
      <c r="W332" s="1" t="n">
        <f aca="false">V332/100</f>
        <v>2.15390396785853</v>
      </c>
      <c r="AI332" s="1"/>
      <c r="AM332" s="0" t="n">
        <v>253</v>
      </c>
      <c r="AN332" s="0" t="n">
        <v>153</v>
      </c>
    </row>
    <row r="333" customFormat="false" ht="15" hidden="false" customHeight="false" outlineLevel="0" collapsed="false">
      <c r="A333" s="7" t="s">
        <v>477</v>
      </c>
      <c r="B333" s="1" t="s">
        <v>478</v>
      </c>
      <c r="C333" s="46" t="n">
        <v>45345</v>
      </c>
      <c r="D333" s="0" t="s">
        <v>509</v>
      </c>
      <c r="E333" s="1" t="s">
        <v>510</v>
      </c>
      <c r="F333" s="1" t="s">
        <v>44</v>
      </c>
      <c r="G333" s="1" t="s">
        <v>45</v>
      </c>
      <c r="H333" s="1" t="s">
        <v>511</v>
      </c>
      <c r="I333" s="1" t="n">
        <v>1</v>
      </c>
      <c r="J333" s="1" t="str">
        <f aca="false">A333&amp;" "&amp;B333&amp;" "&amp;TEXT(C333,"mm/dd/yyyy")&amp;" "&amp;G333</f>
        <v>Fuji SMA 02/23/2024 C1</v>
      </c>
      <c r="K333" s="0" t="n">
        <v>0.322727045592747</v>
      </c>
      <c r="L333" s="0" t="n">
        <v>5.81248042159383</v>
      </c>
      <c r="M333" s="0" t="n">
        <v>3.00378287113402</v>
      </c>
      <c r="N333" s="0" t="n">
        <v>8.19964027237979</v>
      </c>
      <c r="O333" s="0" t="n">
        <v>0.0999630000000025</v>
      </c>
      <c r="P333" s="0" t="n">
        <v>0.0999630000000025</v>
      </c>
      <c r="Q333" s="0" t="n">
        <v>0.0999630000000025</v>
      </c>
      <c r="R333" s="0" t="n">
        <v>0.0999629999998888</v>
      </c>
      <c r="S333" s="0" t="n">
        <v>13.3650431</v>
      </c>
      <c r="V333" s="0" t="n">
        <v>272.97712997758</v>
      </c>
      <c r="W333" s="1" t="n">
        <f aca="false">V333/100</f>
        <v>2.7297712997758</v>
      </c>
      <c r="AI333" s="1"/>
      <c r="AM333" s="0" t="n">
        <v>182</v>
      </c>
      <c r="AN333" s="0" t="n">
        <v>61</v>
      </c>
    </row>
    <row r="334" customFormat="false" ht="15" hidden="false" customHeight="false" outlineLevel="0" collapsed="false">
      <c r="A334" s="7" t="s">
        <v>477</v>
      </c>
      <c r="B334" s="1" t="s">
        <v>478</v>
      </c>
      <c r="C334" s="46" t="n">
        <v>45345</v>
      </c>
      <c r="D334" s="0" t="s">
        <v>509</v>
      </c>
      <c r="E334" s="1" t="s">
        <v>510</v>
      </c>
      <c r="F334" s="1" t="s">
        <v>47</v>
      </c>
      <c r="G334" s="1" t="s">
        <v>48</v>
      </c>
      <c r="H334" s="16" t="s">
        <v>494</v>
      </c>
      <c r="I334" s="1" t="n">
        <v>2</v>
      </c>
      <c r="J334" s="1" t="str">
        <f aca="false">A334&amp;" "&amp;B334&amp;" "&amp;TEXT(C334,"mm/dd/yyyy")&amp;" "&amp;G334</f>
        <v>Fuji SMA 02/23/2024 C2</v>
      </c>
      <c r="K334" s="0" t="n">
        <v>0.0348445653339213</v>
      </c>
      <c r="L334" s="0" t="n">
        <v>8.3315894047619</v>
      </c>
      <c r="M334" s="0" t="n">
        <v>26.4170317804878</v>
      </c>
      <c r="N334" s="0" t="n">
        <v>41.7866135128164</v>
      </c>
      <c r="O334" s="0" t="n">
        <v>0.0999630000001162</v>
      </c>
      <c r="P334" s="0" t="n">
        <v>0.0999630000000025</v>
      </c>
      <c r="Q334" s="0" t="n">
        <v>36.06162575</v>
      </c>
      <c r="R334" s="0" t="n">
        <v>0.0999630000000025</v>
      </c>
      <c r="S334" s="0" t="n">
        <v>91.066225</v>
      </c>
      <c r="V334" s="0" t="n">
        <v>158.180577818288</v>
      </c>
      <c r="W334" s="1" t="n">
        <f aca="false">V334/100</f>
        <v>1.58180577818288</v>
      </c>
      <c r="AI334" s="1"/>
      <c r="AM334" s="0" t="n">
        <v>139</v>
      </c>
      <c r="AN334" s="0" t="n">
        <v>65</v>
      </c>
    </row>
    <row r="335" customFormat="false" ht="15" hidden="false" customHeight="false" outlineLevel="0" collapsed="false">
      <c r="A335" s="7" t="s">
        <v>477</v>
      </c>
      <c r="B335" s="1" t="s">
        <v>478</v>
      </c>
      <c r="C335" s="46" t="n">
        <v>45345</v>
      </c>
      <c r="D335" s="0" t="s">
        <v>509</v>
      </c>
      <c r="E335" s="1" t="s">
        <v>510</v>
      </c>
      <c r="F335" s="1" t="s">
        <v>267</v>
      </c>
      <c r="G335" s="1" t="s">
        <v>52</v>
      </c>
      <c r="H335" s="16" t="s">
        <v>496</v>
      </c>
      <c r="I335" s="1" t="n">
        <v>2</v>
      </c>
      <c r="J335" s="1" t="str">
        <f aca="false">A335&amp;" "&amp;B335&amp;" "&amp;TEXT(C335,"mm/dd/yyyy")&amp;" "&amp;G335</f>
        <v>Fuji SMA 02/23/2024 C3</v>
      </c>
      <c r="K335" s="0" t="n">
        <v>0.519349949977018</v>
      </c>
      <c r="L335" s="0" t="n">
        <v>3.63108483386581</v>
      </c>
      <c r="M335" s="0" t="n">
        <v>1.7935748032</v>
      </c>
      <c r="N335" s="0" t="n">
        <v>8.14359097352092</v>
      </c>
      <c r="O335" s="0" t="n">
        <v>0.199926000000005</v>
      </c>
      <c r="P335" s="0" t="n">
        <v>0.0999630000000025</v>
      </c>
      <c r="Q335" s="0" t="n">
        <v>0.299889000000007</v>
      </c>
      <c r="R335" s="0" t="n">
        <v>0.0999630000000025</v>
      </c>
      <c r="S335" s="0" t="n">
        <v>0.599777999998992</v>
      </c>
      <c r="V335" s="0" t="n">
        <v>454.042449692734</v>
      </c>
      <c r="W335" s="1" t="n">
        <f aca="false">V335/100</f>
        <v>4.54042449692734</v>
      </c>
      <c r="AM335" s="0" t="n">
        <v>178</v>
      </c>
      <c r="AN335" s="0" t="n">
        <v>40</v>
      </c>
    </row>
    <row r="336" customFormat="false" ht="15" hidden="false" customHeight="false" outlineLevel="0" collapsed="false">
      <c r="A336" s="7" t="s">
        <v>477</v>
      </c>
      <c r="B336" s="1" t="s">
        <v>478</v>
      </c>
      <c r="C336" s="46" t="n">
        <v>45345</v>
      </c>
      <c r="D336" s="0" t="s">
        <v>509</v>
      </c>
      <c r="E336" s="1" t="s">
        <v>510</v>
      </c>
      <c r="F336" s="1" t="s">
        <v>51</v>
      </c>
      <c r="G336" s="1" t="s">
        <v>55</v>
      </c>
      <c r="H336" s="16" t="s">
        <v>487</v>
      </c>
      <c r="I336" s="1" t="n">
        <v>2</v>
      </c>
      <c r="J336" s="1" t="str">
        <f aca="false">A336&amp;" "&amp;B336&amp;" "&amp;TEXT(C336,"mm/dd/yyyy")&amp;" "&amp;G336</f>
        <v>Fuji SMA 02/23/2024 C4</v>
      </c>
      <c r="K336" s="0" t="n">
        <v>0.0157630176510596</v>
      </c>
      <c r="L336" s="0" t="n">
        <v>5.52730689473684</v>
      </c>
      <c r="M336" s="0" t="n">
        <v>48.4320376666667</v>
      </c>
      <c r="N336" s="0" t="n">
        <v>52.3155958021303</v>
      </c>
      <c r="O336" s="0" t="n">
        <v>32.4879515</v>
      </c>
      <c r="P336" s="0" t="n">
        <v>0.0999630000001162</v>
      </c>
      <c r="Q336" s="0" t="n">
        <v>88.367227</v>
      </c>
      <c r="R336" s="0" t="n">
        <v>0.0999630000000025</v>
      </c>
      <c r="S336" s="0" t="n">
        <v>125.1535839</v>
      </c>
      <c r="V336" s="0" t="n">
        <v>108.018572669174</v>
      </c>
      <c r="W336" s="1" t="n">
        <f aca="false">V336/100</f>
        <v>1.08018572669174</v>
      </c>
      <c r="AM336" s="0" t="n">
        <v>136</v>
      </c>
      <c r="AN336" s="0" t="n">
        <v>102</v>
      </c>
    </row>
    <row r="337" customFormat="false" ht="15" hidden="false" customHeight="false" outlineLevel="0" collapsed="false">
      <c r="A337" s="7" t="s">
        <v>477</v>
      </c>
      <c r="B337" s="1" t="s">
        <v>478</v>
      </c>
      <c r="C337" s="46" t="n">
        <v>45345</v>
      </c>
      <c r="D337" s="0" t="s">
        <v>509</v>
      </c>
      <c r="E337" s="1" t="s">
        <v>510</v>
      </c>
      <c r="F337" s="1" t="s">
        <v>240</v>
      </c>
      <c r="G337" s="1" t="s">
        <v>58</v>
      </c>
      <c r="H337" s="1" t="s">
        <v>512</v>
      </c>
      <c r="I337" s="1" t="n">
        <v>1</v>
      </c>
      <c r="J337" s="1" t="str">
        <f aca="false">A337&amp;" "&amp;B337&amp;" "&amp;TEXT(C337,"mm/dd/yyyy")&amp;" "&amp;G337</f>
        <v>Fuji SMA 02/23/2024 C5</v>
      </c>
      <c r="K337" s="0" t="n">
        <v>0.0240593427305647</v>
      </c>
      <c r="L337" s="0" t="n">
        <v>4.86156255172414</v>
      </c>
      <c r="M337" s="0" t="n">
        <v>34.6871352857143</v>
      </c>
      <c r="N337" s="0" t="n">
        <v>48.6598590424204</v>
      </c>
      <c r="O337" s="0" t="n">
        <v>12.0455325</v>
      </c>
      <c r="P337" s="0" t="n">
        <v>0.0999630000000025</v>
      </c>
      <c r="Q337" s="0" t="n">
        <v>53.2802395</v>
      </c>
      <c r="R337" s="0" t="n">
        <v>0.0999630000000025</v>
      </c>
      <c r="S337" s="0" t="n">
        <v>106.9903198</v>
      </c>
      <c r="V337" s="0" t="n">
        <v>140.28214968349</v>
      </c>
      <c r="W337" s="1" t="n">
        <f aca="false">V337/100</f>
        <v>1.4028214968349</v>
      </c>
      <c r="AM337" s="0" t="n">
        <v>166</v>
      </c>
      <c r="AN337" s="0" t="n">
        <v>86</v>
      </c>
    </row>
    <row r="338" customFormat="false" ht="15" hidden="false" customHeight="false" outlineLevel="0" collapsed="false">
      <c r="A338" s="7" t="s">
        <v>477</v>
      </c>
      <c r="B338" s="1" t="s">
        <v>478</v>
      </c>
      <c r="C338" s="46" t="n">
        <v>45345</v>
      </c>
      <c r="D338" s="0" t="s">
        <v>509</v>
      </c>
      <c r="E338" s="1" t="s">
        <v>510</v>
      </c>
      <c r="F338" s="1" t="s">
        <v>242</v>
      </c>
      <c r="G338" s="1" t="s">
        <v>61</v>
      </c>
      <c r="H338" s="16" t="s">
        <v>507</v>
      </c>
      <c r="I338" s="1" t="n">
        <v>2</v>
      </c>
      <c r="J338" s="1" t="str">
        <f aca="false">A338&amp;" "&amp;B338&amp;" "&amp;TEXT(C338,"mm/dd/yyyy")&amp;" "&amp;G338</f>
        <v>Fuji SMA 02/23/2024 C6</v>
      </c>
      <c r="K338" s="0" t="n">
        <v>0.0672002331439911</v>
      </c>
      <c r="L338" s="0" t="n">
        <v>3.3361460617284</v>
      </c>
      <c r="M338" s="0" t="n">
        <v>15.0044351875</v>
      </c>
      <c r="N338" s="0" t="n">
        <v>28.5482680141355</v>
      </c>
      <c r="O338" s="0" t="n">
        <v>0.499815000000012</v>
      </c>
      <c r="P338" s="0" t="n">
        <v>0.29988800000001</v>
      </c>
      <c r="Q338" s="0" t="n">
        <v>19.542752</v>
      </c>
      <c r="R338" s="0" t="n">
        <v>0.199926000000002</v>
      </c>
      <c r="S338" s="0" t="n">
        <v>47.6823155</v>
      </c>
      <c r="V338" s="0" t="n">
        <v>190.265529207782</v>
      </c>
      <c r="W338" s="1" t="n">
        <f aca="false">V338/100</f>
        <v>1.90265529207782</v>
      </c>
      <c r="AM338" s="0" t="n">
        <v>244</v>
      </c>
      <c r="AN338" s="0" t="n">
        <v>88</v>
      </c>
    </row>
    <row r="339" customFormat="false" ht="15" hidden="false" customHeight="false" outlineLevel="0" collapsed="false">
      <c r="A339" s="7" t="s">
        <v>477</v>
      </c>
      <c r="B339" s="1" t="s">
        <v>478</v>
      </c>
      <c r="C339" s="46" t="n">
        <v>45345</v>
      </c>
      <c r="D339" s="0" t="s">
        <v>509</v>
      </c>
      <c r="E339" s="1" t="s">
        <v>510</v>
      </c>
      <c r="F339" s="1" t="s">
        <v>271</v>
      </c>
      <c r="G339" s="1" t="s">
        <v>64</v>
      </c>
      <c r="H339" s="1" t="s">
        <v>513</v>
      </c>
      <c r="I339" s="1" t="n">
        <v>1</v>
      </c>
      <c r="J339" s="1" t="str">
        <f aca="false">A339&amp;" "&amp;B339&amp;" "&amp;TEXT(C339,"mm/dd/yyyy")&amp;" "&amp;G339</f>
        <v>Fuji SMA 02/23/2024 C7</v>
      </c>
      <c r="K339" s="0" t="n">
        <v>0.00414816253975254</v>
      </c>
      <c r="L339" s="0" t="n">
        <v>6.274911</v>
      </c>
      <c r="M339" s="0" t="n">
        <v>0.0999627500000004</v>
      </c>
      <c r="N339" s="47" t="n">
        <v>4.9999999932974E-007</v>
      </c>
      <c r="O339" s="0" t="n">
        <v>0.0999629999999989</v>
      </c>
      <c r="P339" s="0" t="n">
        <v>0.0999625000000002</v>
      </c>
      <c r="Q339" s="0" t="n">
        <v>0.0999630000000007</v>
      </c>
      <c r="R339" s="0" t="n">
        <v>0.0999620000000014</v>
      </c>
      <c r="S339" s="0" t="n">
        <v>0.0999630000000025</v>
      </c>
      <c r="V339" s="0" t="n">
        <v>0.000500186318733466</v>
      </c>
      <c r="W339" s="1" t="n">
        <f aca="false">V339/100</f>
        <v>5.00186318733466E-006</v>
      </c>
      <c r="AM339" s="0" t="n">
        <v>227</v>
      </c>
      <c r="AN339" s="0" t="n">
        <v>71</v>
      </c>
    </row>
    <row r="340" customFormat="false" ht="15" hidden="false" customHeight="false" outlineLevel="0" collapsed="false">
      <c r="A340" s="7" t="s">
        <v>477</v>
      </c>
      <c r="B340" s="1" t="s">
        <v>478</v>
      </c>
      <c r="C340" s="46" t="n">
        <v>45345</v>
      </c>
      <c r="D340" s="0" t="s">
        <v>509</v>
      </c>
      <c r="E340" s="1" t="s">
        <v>510</v>
      </c>
      <c r="F340" s="1" t="s">
        <v>273</v>
      </c>
      <c r="G340" s="1" t="s">
        <v>67</v>
      </c>
      <c r="H340" s="1" t="s">
        <v>514</v>
      </c>
      <c r="I340" s="1" t="n">
        <v>1</v>
      </c>
      <c r="J340" s="1" t="str">
        <f aca="false">A340&amp;" "&amp;B340&amp;" "&amp;TEXT(C340,"mm/dd/yyyy")&amp;" "&amp;G340</f>
        <v>Fuji SMA 02/23/2024 C8</v>
      </c>
      <c r="K340" s="0" t="n">
        <v>0.0381630953657233</v>
      </c>
      <c r="L340" s="0" t="n">
        <v>4.52990928260869</v>
      </c>
      <c r="M340" s="0" t="n">
        <v>26.1991722</v>
      </c>
      <c r="N340" s="0" t="n">
        <v>46.0523185539249</v>
      </c>
      <c r="O340" s="0" t="n">
        <v>0.999630000000025</v>
      </c>
      <c r="P340" s="0" t="n">
        <v>0.0999630000000025</v>
      </c>
      <c r="Q340" s="0" t="n">
        <v>32.9627749999999</v>
      </c>
      <c r="R340" s="0" t="n">
        <v>0.0999630000000025</v>
      </c>
      <c r="S340" s="0" t="n">
        <v>95.764483</v>
      </c>
      <c r="V340" s="0" t="n">
        <v>175.777761993278</v>
      </c>
      <c r="W340" s="1" t="n">
        <f aca="false">V340/100</f>
        <v>1.75777761993278</v>
      </c>
      <c r="AM340" s="0" t="n">
        <v>241</v>
      </c>
      <c r="AN340" s="0" t="n">
        <v>92</v>
      </c>
    </row>
    <row r="341" customFormat="false" ht="15" hidden="false" customHeight="false" outlineLevel="0" collapsed="false">
      <c r="A341" s="7" t="s">
        <v>477</v>
      </c>
      <c r="B341" s="1" t="s">
        <v>478</v>
      </c>
      <c r="C341" s="46" t="n">
        <v>45345</v>
      </c>
      <c r="D341" s="0" t="s">
        <v>509</v>
      </c>
      <c r="E341" s="1" t="s">
        <v>510</v>
      </c>
      <c r="F341" s="1" t="s">
        <v>54</v>
      </c>
      <c r="G341" s="1" t="s">
        <v>70</v>
      </c>
      <c r="H341" s="1" t="s">
        <v>515</v>
      </c>
      <c r="I341" s="1" t="n">
        <v>1</v>
      </c>
      <c r="J341" s="1" t="str">
        <f aca="false">A341&amp;" "&amp;B341&amp;" "&amp;TEXT(C341,"mm/dd/yyyy")&amp;" "&amp;G341</f>
        <v>Fuji SMA 02/23/2024 C9</v>
      </c>
      <c r="K341" s="0" t="n">
        <v>0.263823137528261</v>
      </c>
      <c r="L341" s="0" t="n">
        <v>5.29036885534591</v>
      </c>
      <c r="M341" s="0" t="n">
        <v>3.76264237223975</v>
      </c>
      <c r="N341" s="0" t="n">
        <v>6.97823789350229</v>
      </c>
      <c r="O341" s="0" t="n">
        <v>0.0999630000000025</v>
      </c>
      <c r="P341" s="0" t="n">
        <v>0.0999630000000025</v>
      </c>
      <c r="Q341" s="0" t="n">
        <v>6.09773825000003</v>
      </c>
      <c r="R341" s="0" t="n">
        <v>0.0999629999998888</v>
      </c>
      <c r="S341" s="0" t="n">
        <v>12.4353882</v>
      </c>
      <c r="V341" s="0" t="n">
        <v>185.461098960315</v>
      </c>
      <c r="W341" s="1" t="n">
        <f aca="false">V341/100</f>
        <v>1.85461098960315</v>
      </c>
      <c r="AM341" s="0" t="n">
        <v>276</v>
      </c>
      <c r="AN341" s="0" t="n">
        <v>125</v>
      </c>
    </row>
    <row r="342" customFormat="false" ht="15" hidden="false" customHeight="false" outlineLevel="0" collapsed="false">
      <c r="A342" s="7" t="s">
        <v>477</v>
      </c>
      <c r="B342" s="1" t="s">
        <v>478</v>
      </c>
      <c r="C342" s="46" t="n">
        <v>45345</v>
      </c>
      <c r="D342" s="0" t="s">
        <v>509</v>
      </c>
      <c r="E342" s="1" t="s">
        <v>510</v>
      </c>
      <c r="F342" s="1" t="s">
        <v>75</v>
      </c>
      <c r="G342" s="1" t="s">
        <v>54</v>
      </c>
      <c r="H342" s="16" t="s">
        <v>500</v>
      </c>
      <c r="I342" s="1" t="n">
        <v>2</v>
      </c>
      <c r="J342" s="1" t="str">
        <f aca="false">A342&amp;" "&amp;B342&amp;" "&amp;TEXT(C342,"mm/dd/yyyy")&amp;" "&amp;G342</f>
        <v>Fuji SMA 02/23/2024 C10</v>
      </c>
      <c r="K342" s="0" t="n">
        <v>0.0389927278736738</v>
      </c>
      <c r="L342" s="0" t="n">
        <v>7.94385912765958</v>
      </c>
      <c r="M342" s="0" t="n">
        <v>25.9121288913043</v>
      </c>
      <c r="N342" s="0" t="n">
        <v>34.4432971544722</v>
      </c>
      <c r="O342" s="0" t="n">
        <v>0.0999630000005141</v>
      </c>
      <c r="P342" s="0" t="n">
        <v>0.0999630000000025</v>
      </c>
      <c r="Q342" s="0" t="n">
        <v>44.7833909999999</v>
      </c>
      <c r="R342" s="0" t="n">
        <v>0.0999629999991726</v>
      </c>
      <c r="S342" s="0" t="n">
        <v>80.2202483</v>
      </c>
      <c r="V342" s="0" t="n">
        <v>132.92345564872</v>
      </c>
      <c r="W342" s="1" t="n">
        <f aca="false">V342/100</f>
        <v>1.3292345564872</v>
      </c>
      <c r="AM342" s="0" t="n">
        <v>167</v>
      </c>
      <c r="AN342" s="0" t="n">
        <v>152</v>
      </c>
    </row>
    <row r="343" customFormat="false" ht="15" hidden="false" customHeight="false" outlineLevel="0" collapsed="false">
      <c r="A343" s="7" t="s">
        <v>477</v>
      </c>
      <c r="B343" s="1" t="s">
        <v>478</v>
      </c>
      <c r="C343" s="46" t="n">
        <v>45345</v>
      </c>
      <c r="D343" s="0" t="s">
        <v>509</v>
      </c>
      <c r="E343" s="1" t="s">
        <v>510</v>
      </c>
      <c r="F343" s="1" t="s">
        <v>80</v>
      </c>
      <c r="G343" s="1" t="s">
        <v>75</v>
      </c>
      <c r="H343" s="16" t="s">
        <v>501</v>
      </c>
      <c r="I343" s="1" t="n">
        <v>2</v>
      </c>
      <c r="J343" s="1" t="str">
        <f aca="false">A343&amp;" "&amp;B343&amp;" "&amp;TEXT(C343,"mm/dd/yyyy")&amp;" "&amp;G343</f>
        <v>Fuji SMA 02/23/2024 C11</v>
      </c>
      <c r="K343" s="0" t="n">
        <v>0.0165926501590101</v>
      </c>
      <c r="L343" s="0" t="n">
        <v>5.79410375</v>
      </c>
      <c r="M343" s="0" t="n">
        <v>45.398952</v>
      </c>
      <c r="N343" s="0" t="n">
        <v>90.1356418542013</v>
      </c>
      <c r="O343" s="0" t="n">
        <v>0.0999630000000025</v>
      </c>
      <c r="P343" s="0" t="n">
        <v>0.0999630000000025</v>
      </c>
      <c r="Q343" s="0" t="n">
        <v>56.0542105</v>
      </c>
      <c r="R343" s="0" t="n">
        <v>0.0999629999998888</v>
      </c>
      <c r="S343" s="0" t="n">
        <v>176.294616</v>
      </c>
      <c r="V343" s="0" t="n">
        <v>198.541239133012</v>
      </c>
      <c r="W343" s="1" t="n">
        <f aca="false">V343/100</f>
        <v>1.98541239133012</v>
      </c>
      <c r="AM343" s="0" t="n">
        <v>158</v>
      </c>
      <c r="AN343" s="0" t="n">
        <v>176</v>
      </c>
    </row>
    <row r="344" customFormat="false" ht="15" hidden="false" customHeight="false" outlineLevel="0" collapsed="false">
      <c r="A344" s="7" t="s">
        <v>477</v>
      </c>
      <c r="B344" s="1" t="s">
        <v>478</v>
      </c>
      <c r="C344" s="46" t="n">
        <v>45345</v>
      </c>
      <c r="D344" s="0" t="s">
        <v>509</v>
      </c>
      <c r="E344" s="1" t="s">
        <v>510</v>
      </c>
      <c r="F344" s="1" t="s">
        <v>60</v>
      </c>
      <c r="G344" s="1" t="s">
        <v>57</v>
      </c>
      <c r="H344" s="1" t="s">
        <v>516</v>
      </c>
      <c r="I344" s="1" t="n">
        <v>1</v>
      </c>
      <c r="J344" s="1" t="str">
        <f aca="false">A344&amp;" "&amp;B344&amp;" "&amp;TEXT(C344,"mm/dd/yyyy")&amp;" "&amp;G344</f>
        <v>Fuji SMA 02/23/2024 C12</v>
      </c>
      <c r="K344" s="0" t="n">
        <v>0.00746669257155457</v>
      </c>
      <c r="L344" s="0" t="n">
        <v>5.95728266666667</v>
      </c>
      <c r="M344" s="0" t="n">
        <v>128.55232275</v>
      </c>
      <c r="N344" s="0" t="n">
        <v>160.749736057864</v>
      </c>
      <c r="O344" s="0" t="n">
        <v>43.03404</v>
      </c>
      <c r="P344" s="0" t="n">
        <v>1.8992955</v>
      </c>
      <c r="Q344" s="0" t="n">
        <v>280.3460255</v>
      </c>
      <c r="R344" s="0" t="n">
        <v>0.0999630000000025</v>
      </c>
      <c r="S344" s="0" t="n">
        <v>368.0734895</v>
      </c>
      <c r="V344" s="0" t="n">
        <v>125.046154452206</v>
      </c>
      <c r="W344" s="1" t="n">
        <f aca="false">V344/100</f>
        <v>1.25046154452206</v>
      </c>
      <c r="AM344" s="0" t="n">
        <v>175</v>
      </c>
      <c r="AN344" s="0" t="n">
        <v>139</v>
      </c>
    </row>
    <row r="345" customFormat="false" ht="15" hidden="false" customHeight="false" outlineLevel="0" collapsed="false">
      <c r="A345" s="7" t="s">
        <v>477</v>
      </c>
      <c r="B345" s="1" t="s">
        <v>478</v>
      </c>
      <c r="C345" s="46" t="n">
        <v>45345</v>
      </c>
      <c r="D345" s="0" t="s">
        <v>509</v>
      </c>
      <c r="E345" s="1" t="s">
        <v>510</v>
      </c>
      <c r="F345" s="1" t="s">
        <v>85</v>
      </c>
      <c r="G345" s="1" t="s">
        <v>80</v>
      </c>
      <c r="H345" s="16" t="s">
        <v>517</v>
      </c>
      <c r="I345" s="1" t="n">
        <v>1</v>
      </c>
      <c r="J345" s="1" t="str">
        <f aca="false">A345&amp;" "&amp;B345&amp;" "&amp;TEXT(C345,"mm/dd/yyyy")&amp;" "&amp;G345</f>
        <v>Fuji SMA 02/23/2024 C13</v>
      </c>
      <c r="K345" s="0" t="n">
        <v>0.0464594204452284</v>
      </c>
      <c r="L345" s="0" t="n">
        <v>4.90034007142857</v>
      </c>
      <c r="M345" s="0" t="n">
        <v>21.6974074545455</v>
      </c>
      <c r="N345" s="0" t="n">
        <v>38.3997383143227</v>
      </c>
      <c r="O345" s="0" t="n">
        <v>5.49796100000003</v>
      </c>
      <c r="P345" s="0" t="n">
        <v>0.0999630000000025</v>
      </c>
      <c r="Q345" s="0" t="n">
        <v>30.2887664999999</v>
      </c>
      <c r="R345" s="0" t="n">
        <v>0.0999630000000025</v>
      </c>
      <c r="S345" s="0" t="n">
        <v>60.177682</v>
      </c>
      <c r="V345" s="0" t="n">
        <v>176.978463416735</v>
      </c>
      <c r="W345" s="1" t="n">
        <f aca="false">V345/100</f>
        <v>1.76978463416735</v>
      </c>
      <c r="AM345" s="0" t="n">
        <v>220</v>
      </c>
      <c r="AN345" s="0" t="n">
        <v>142</v>
      </c>
    </row>
    <row r="346" customFormat="false" ht="15" hidden="false" customHeight="false" outlineLevel="0" collapsed="false">
      <c r="A346" s="7" t="s">
        <v>477</v>
      </c>
      <c r="B346" s="1" t="s">
        <v>478</v>
      </c>
      <c r="C346" s="46" t="n">
        <v>45345</v>
      </c>
      <c r="D346" s="0" t="s">
        <v>509</v>
      </c>
      <c r="E346" s="1" t="s">
        <v>510</v>
      </c>
      <c r="F346" s="1" t="s">
        <v>63</v>
      </c>
      <c r="G346" s="1" t="s">
        <v>60</v>
      </c>
      <c r="H346" s="16" t="s">
        <v>505</v>
      </c>
      <c r="I346" s="1" t="n">
        <v>2</v>
      </c>
      <c r="J346" s="1" t="str">
        <f aca="false">A346&amp;" "&amp;B346&amp;" "&amp;TEXT(C346,"mm/dd/yyyy")&amp;" "&amp;G346</f>
        <v>Fuji SMA 02/23/2024 C14</v>
      </c>
      <c r="K346" s="0" t="n">
        <v>0.839588098045913</v>
      </c>
      <c r="L346" s="0" t="n">
        <v>3.8780640187747</v>
      </c>
      <c r="M346" s="0" t="n">
        <v>1.18897545400593</v>
      </c>
      <c r="N346" s="0" t="n">
        <v>3.07084511303568</v>
      </c>
      <c r="O346" s="0" t="n">
        <v>0.399852000000003</v>
      </c>
      <c r="P346" s="0" t="n">
        <v>0.0999630000001162</v>
      </c>
      <c r="Q346" s="0" t="n">
        <v>1.49944400000004</v>
      </c>
      <c r="R346" s="0" t="n">
        <v>0.0999629999998888</v>
      </c>
      <c r="S346" s="0" t="n">
        <v>2.9389098</v>
      </c>
      <c r="V346" s="0" t="n">
        <v>258.276577761911</v>
      </c>
      <c r="W346" s="1" t="n">
        <f aca="false">V346/100</f>
        <v>2.58276577761911</v>
      </c>
      <c r="AM346" s="0" t="n">
        <v>198</v>
      </c>
      <c r="AN346" s="0" t="n">
        <v>166</v>
      </c>
    </row>
    <row r="347" customFormat="false" ht="15" hidden="false" customHeight="false" outlineLevel="0" collapsed="false">
      <c r="A347" s="7" t="s">
        <v>477</v>
      </c>
      <c r="B347" s="1" t="s">
        <v>478</v>
      </c>
      <c r="C347" s="46" t="n">
        <v>45345</v>
      </c>
      <c r="D347" s="0" t="s">
        <v>509</v>
      </c>
      <c r="E347" s="1" t="s">
        <v>510</v>
      </c>
      <c r="F347" s="1" t="s">
        <v>93</v>
      </c>
      <c r="G347" s="1" t="s">
        <v>85</v>
      </c>
      <c r="H347" s="16" t="s">
        <v>508</v>
      </c>
      <c r="I347" s="1" t="n">
        <v>2</v>
      </c>
      <c r="J347" s="1" t="str">
        <f aca="false">A347&amp;" "&amp;B347&amp;" "&amp;TEXT(C347,"mm/dd/yyyy")&amp;" "&amp;G347</f>
        <v>Fuji SMA 02/23/2024 C15</v>
      </c>
      <c r="K347" s="0" t="n">
        <v>0.121126346160774</v>
      </c>
      <c r="L347" s="0" t="n">
        <v>3.31813885616438</v>
      </c>
      <c r="M347" s="0" t="n">
        <v>7.92395773103448</v>
      </c>
      <c r="N347" s="0" t="n">
        <v>27.8347746467407</v>
      </c>
      <c r="O347" s="0" t="n">
        <v>0.199926000000005</v>
      </c>
      <c r="P347" s="0" t="n">
        <v>0.199925</v>
      </c>
      <c r="Q347" s="0" t="n">
        <v>0.499815000000012</v>
      </c>
      <c r="R347" s="0" t="n">
        <v>0.0999630000000025</v>
      </c>
      <c r="S347" s="0" t="n">
        <v>21.092177</v>
      </c>
      <c r="V347" s="0" t="n">
        <v>351.273638648081</v>
      </c>
      <c r="W347" s="1" t="n">
        <f aca="false">V347/100</f>
        <v>3.51273638648081</v>
      </c>
      <c r="AM347" s="0" t="n">
        <v>241</v>
      </c>
      <c r="AN347" s="0" t="n">
        <v>163</v>
      </c>
    </row>
    <row r="348" customFormat="false" ht="15" hidden="false" customHeight="false" outlineLevel="0" collapsed="false">
      <c r="A348" s="7" t="s">
        <v>477</v>
      </c>
      <c r="B348" s="1" t="s">
        <v>478</v>
      </c>
      <c r="C348" s="46" t="n">
        <v>45349</v>
      </c>
      <c r="D348" s="0" t="s">
        <v>518</v>
      </c>
      <c r="E348" s="1" t="s">
        <v>519</v>
      </c>
      <c r="F348" s="1" t="s">
        <v>44</v>
      </c>
      <c r="G348" s="1" t="s">
        <v>45</v>
      </c>
      <c r="H348" s="16" t="s">
        <v>496</v>
      </c>
      <c r="I348" s="1" t="n">
        <v>3</v>
      </c>
      <c r="J348" s="1" t="str">
        <f aca="false">A348&amp;" "&amp;B348&amp;" "&amp;TEXT(C348,"mm/dd/yyyy")&amp;" "&amp;G348</f>
        <v>Fuji SMA 02/27/2024 C1</v>
      </c>
      <c r="K348" s="0" t="n">
        <v>0.213516537811693</v>
      </c>
      <c r="L348" s="0" t="n">
        <v>3.67900284435798</v>
      </c>
      <c r="M348" s="0" t="n">
        <v>4.59204784765625</v>
      </c>
      <c r="N348" s="0" t="n">
        <v>8.7089067458741</v>
      </c>
      <c r="O348" s="0" t="n">
        <v>0.59977700000001</v>
      </c>
      <c r="P348" s="0" t="n">
        <v>0.249907000000029</v>
      </c>
      <c r="Q348" s="0" t="n">
        <v>2.59903649999998</v>
      </c>
      <c r="R348" s="0" t="n">
        <v>0.0999630000000025</v>
      </c>
      <c r="S348" s="0" t="n">
        <v>17.5834827</v>
      </c>
      <c r="V348" s="0" t="n">
        <v>189.651916417183</v>
      </c>
      <c r="W348" s="1" t="n">
        <f aca="false">V348/100</f>
        <v>1.89651916417183</v>
      </c>
      <c r="AM348" s="0" t="n">
        <v>179</v>
      </c>
      <c r="AN348" s="0" t="n">
        <v>37</v>
      </c>
    </row>
    <row r="349" customFormat="false" ht="15" hidden="false" customHeight="false" outlineLevel="0" collapsed="false">
      <c r="A349" s="7" t="s">
        <v>477</v>
      </c>
      <c r="B349" s="1" t="s">
        <v>478</v>
      </c>
      <c r="C349" s="46" t="n">
        <v>45349</v>
      </c>
      <c r="D349" s="0" t="s">
        <v>518</v>
      </c>
      <c r="E349" s="1" t="s">
        <v>519</v>
      </c>
      <c r="F349" s="1" t="s">
        <v>47</v>
      </c>
      <c r="G349" s="1" t="s">
        <v>48</v>
      </c>
      <c r="H349" s="1" t="s">
        <v>520</v>
      </c>
      <c r="I349" s="1" t="n">
        <v>1</v>
      </c>
      <c r="J349" s="1" t="str">
        <f aca="false">A349&amp;" "&amp;B349&amp;" "&amp;TEXT(C349,"mm/dd/yyyy")&amp;" "&amp;G349</f>
        <v>Fuji SMA 02/27/2024 C2</v>
      </c>
      <c r="K349" s="0" t="n">
        <v>0.00664642919258189</v>
      </c>
      <c r="L349" s="0" t="n">
        <v>4.03025675</v>
      </c>
      <c r="M349" s="0" t="n">
        <v>58.4783235714286</v>
      </c>
      <c r="N349" s="0" t="n">
        <v>131.693116746104</v>
      </c>
      <c r="O349" s="0" t="n">
        <v>1.999259</v>
      </c>
      <c r="P349" s="0" t="n">
        <v>0.0999630000000025</v>
      </c>
      <c r="Q349" s="0" t="n">
        <v>33.86244825</v>
      </c>
      <c r="R349" s="0" t="n">
        <v>0.0999630000000025</v>
      </c>
      <c r="S349" s="0" t="n">
        <v>292.4915808</v>
      </c>
      <c r="V349" s="0" t="n">
        <v>225.199883825751</v>
      </c>
      <c r="W349" s="1" t="n">
        <f aca="false">V349/100</f>
        <v>2.25199883825751</v>
      </c>
      <c r="AM349" s="0" t="n">
        <v>168</v>
      </c>
      <c r="AN349" s="0" t="n">
        <v>51</v>
      </c>
    </row>
    <row r="350" customFormat="false" ht="15" hidden="false" customHeight="false" outlineLevel="0" collapsed="false">
      <c r="A350" s="7" t="s">
        <v>477</v>
      </c>
      <c r="B350" s="1" t="s">
        <v>478</v>
      </c>
      <c r="C350" s="46" t="n">
        <v>45349</v>
      </c>
      <c r="D350" s="0" t="s">
        <v>518</v>
      </c>
      <c r="E350" s="1" t="s">
        <v>519</v>
      </c>
      <c r="F350" s="1" t="s">
        <v>267</v>
      </c>
      <c r="G350" s="1" t="s">
        <v>52</v>
      </c>
      <c r="H350" s="16" t="s">
        <v>487</v>
      </c>
      <c r="I350" s="1" t="n">
        <v>3</v>
      </c>
      <c r="J350" s="1" t="str">
        <f aca="false">A350&amp;" "&amp;B350&amp;" "&amp;TEXT(C350,"mm/dd/yyyy")&amp;" "&amp;G350</f>
        <v>Fuji SMA 02/27/2024 C3</v>
      </c>
      <c r="K350" s="0" t="n">
        <v>0.0207700912268184</v>
      </c>
      <c r="L350" s="0" t="n">
        <v>4.37534516</v>
      </c>
      <c r="M350" s="0" t="n">
        <v>44.3543923333333</v>
      </c>
      <c r="N350" s="0" t="n">
        <v>86.6053706152791</v>
      </c>
      <c r="O350" s="0" t="n">
        <v>0.0999630000000025</v>
      </c>
      <c r="P350" s="0" t="n">
        <v>0.0999630000000016</v>
      </c>
      <c r="Q350" s="0" t="n">
        <v>27.1399399999995</v>
      </c>
      <c r="R350" s="0" t="n">
        <v>0.0999629999999989</v>
      </c>
      <c r="S350" s="0" t="n">
        <v>181.732637</v>
      </c>
      <c r="V350" s="0" t="n">
        <v>195.257709686157</v>
      </c>
      <c r="W350" s="1" t="n">
        <f aca="false">V350/100</f>
        <v>1.95257709686157</v>
      </c>
      <c r="AM350" s="0" t="n">
        <v>144</v>
      </c>
      <c r="AN350" s="0" t="n">
        <v>100</v>
      </c>
    </row>
    <row r="351" customFormat="false" ht="15" hidden="false" customHeight="false" outlineLevel="0" collapsed="false">
      <c r="A351" s="7" t="s">
        <v>477</v>
      </c>
      <c r="B351" s="1" t="s">
        <v>478</v>
      </c>
      <c r="C351" s="46" t="n">
        <v>45349</v>
      </c>
      <c r="D351" s="0" t="s">
        <v>518</v>
      </c>
      <c r="E351" s="1" t="s">
        <v>519</v>
      </c>
      <c r="F351" s="1" t="s">
        <v>282</v>
      </c>
      <c r="G351" s="1" t="s">
        <v>55</v>
      </c>
      <c r="H351" s="1" t="s">
        <v>521</v>
      </c>
      <c r="I351" s="1" t="n">
        <v>1</v>
      </c>
      <c r="J351" s="1" t="str">
        <f aca="false">A351&amp;" "&amp;B351&amp;" "&amp;TEXT(C351,"mm/dd/yyyy")&amp;" "&amp;G351</f>
        <v>Fuji SMA 02/27/2024 C4</v>
      </c>
      <c r="K351" s="0" t="n">
        <v>0.0697875065221098</v>
      </c>
      <c r="L351" s="0" t="n">
        <v>3.34536857142857</v>
      </c>
      <c r="M351" s="0" t="n">
        <v>13.502224</v>
      </c>
      <c r="N351" s="0" t="n">
        <v>25.1991208420286</v>
      </c>
      <c r="O351" s="0" t="n">
        <v>2.499074</v>
      </c>
      <c r="P351" s="0" t="n">
        <v>0.199926000000005</v>
      </c>
      <c r="Q351" s="0" t="n">
        <v>13.195109</v>
      </c>
      <c r="R351" s="0" t="n">
        <v>0.0999630000000025</v>
      </c>
      <c r="S351" s="0" t="n">
        <v>42.2843264</v>
      </c>
      <c r="V351" s="0" t="n">
        <v>186.629408918328</v>
      </c>
      <c r="W351" s="1" t="n">
        <f aca="false">V351/100</f>
        <v>1.86629408918328</v>
      </c>
      <c r="AM351" s="0" t="n">
        <v>135</v>
      </c>
      <c r="AN351" s="0" t="n">
        <v>88</v>
      </c>
    </row>
    <row r="352" customFormat="false" ht="15" hidden="false" customHeight="false" outlineLevel="0" collapsed="false">
      <c r="A352" s="7" t="s">
        <v>477</v>
      </c>
      <c r="B352" s="1" t="s">
        <v>478</v>
      </c>
      <c r="C352" s="46" t="n">
        <v>45349</v>
      </c>
      <c r="D352" s="0" t="s">
        <v>518</v>
      </c>
      <c r="E352" s="1" t="s">
        <v>519</v>
      </c>
      <c r="F352" s="1" t="s">
        <v>51</v>
      </c>
      <c r="G352" s="1" t="s">
        <v>58</v>
      </c>
      <c r="H352" s="16" t="s">
        <v>499</v>
      </c>
      <c r="I352" s="1" t="n">
        <v>2</v>
      </c>
      <c r="J352" s="1" t="str">
        <f aca="false">A352&amp;" "&amp;B352&amp;" "&amp;TEXT(C352,"mm/dd/yyyy")&amp;" "&amp;G352</f>
        <v>Fuji SMA 02/27/2024 C5</v>
      </c>
      <c r="K352" s="0" t="n">
        <v>0.0772647393637644</v>
      </c>
      <c r="L352" s="0" t="n">
        <v>8.04376037634408</v>
      </c>
      <c r="M352" s="0" t="n">
        <v>12.9680191847826</v>
      </c>
      <c r="N352" s="0" t="n">
        <v>20.1745457306589</v>
      </c>
      <c r="O352" s="0" t="n">
        <v>1.69937000000002</v>
      </c>
      <c r="P352" s="0" t="n">
        <v>0.0999630000000025</v>
      </c>
      <c r="Q352" s="0" t="n">
        <v>18.2432375000001</v>
      </c>
      <c r="R352" s="0" t="n">
        <v>0.0999629999999829</v>
      </c>
      <c r="S352" s="0" t="n">
        <v>48.4020586</v>
      </c>
      <c r="V352" s="0" t="n">
        <v>155.571529029914</v>
      </c>
      <c r="W352" s="1" t="n">
        <f aca="false">V352/100</f>
        <v>1.55571529029914</v>
      </c>
      <c r="AM352" s="0" t="n">
        <v>245</v>
      </c>
      <c r="AN352" s="0" t="n">
        <v>89</v>
      </c>
    </row>
    <row r="353" customFormat="false" ht="15" hidden="false" customHeight="false" outlineLevel="0" collapsed="false">
      <c r="A353" s="7" t="s">
        <v>477</v>
      </c>
      <c r="B353" s="1" t="s">
        <v>478</v>
      </c>
      <c r="C353" s="46" t="n">
        <v>45349</v>
      </c>
      <c r="D353" s="0" t="s">
        <v>518</v>
      </c>
      <c r="E353" s="1" t="s">
        <v>519</v>
      </c>
      <c r="F353" s="1" t="s">
        <v>240</v>
      </c>
      <c r="G353" s="1" t="s">
        <v>61</v>
      </c>
      <c r="H353" s="1" t="s">
        <v>522</v>
      </c>
      <c r="I353" s="1" t="n">
        <v>1</v>
      </c>
      <c r="J353" s="1" t="str">
        <f aca="false">A353&amp;" "&amp;B353&amp;" "&amp;TEXT(C353,"mm/dd/yyyy")&amp;" "&amp;G353</f>
        <v>Fuji SMA 02/27/2024 C6</v>
      </c>
      <c r="K353" s="0" t="n">
        <v>0.237609843634802</v>
      </c>
      <c r="L353" s="0" t="n">
        <v>4.00770966433566</v>
      </c>
      <c r="M353" s="0" t="n">
        <v>3.90171163157895</v>
      </c>
      <c r="N353" s="0" t="n">
        <v>10.0053517678194</v>
      </c>
      <c r="O353" s="0" t="n">
        <v>0.199926000000005</v>
      </c>
      <c r="P353" s="0" t="n">
        <v>0.0999630000000025</v>
      </c>
      <c r="Q353" s="0" t="n">
        <v>0.39985200000001</v>
      </c>
      <c r="R353" s="0" t="n">
        <v>0.0999630000000025</v>
      </c>
      <c r="S353" s="0" t="n">
        <v>15.194367</v>
      </c>
      <c r="V353" s="0" t="n">
        <v>256.434937088633</v>
      </c>
      <c r="W353" s="1" t="n">
        <f aca="false">V353/100</f>
        <v>2.56434937088633</v>
      </c>
      <c r="AM353" s="0" t="n">
        <v>246</v>
      </c>
      <c r="AN353" s="0" t="n">
        <v>82</v>
      </c>
    </row>
    <row r="354" customFormat="false" ht="15" hidden="false" customHeight="false" outlineLevel="0" collapsed="false">
      <c r="A354" s="7" t="s">
        <v>477</v>
      </c>
      <c r="B354" s="1" t="s">
        <v>478</v>
      </c>
      <c r="C354" s="46" t="n">
        <v>45349</v>
      </c>
      <c r="D354" s="0" t="s">
        <v>518</v>
      </c>
      <c r="E354" s="1" t="s">
        <v>519</v>
      </c>
      <c r="F354" s="1" t="s">
        <v>242</v>
      </c>
      <c r="G354" s="1" t="s">
        <v>64</v>
      </c>
      <c r="H354" s="1" t="s">
        <v>523</v>
      </c>
      <c r="I354" s="1" t="n">
        <v>1</v>
      </c>
      <c r="J354" s="1" t="str">
        <f aca="false">A354&amp;" "&amp;B354&amp;" "&amp;TEXT(C354,"mm/dd/yyyy")&amp;" "&amp;G354</f>
        <v>Fuji SMA 02/27/2024 C7</v>
      </c>
      <c r="K354" s="0" t="n">
        <v>0.142067423991438</v>
      </c>
      <c r="L354" s="0" t="n">
        <v>3.63079768421052</v>
      </c>
      <c r="M354" s="0" t="n">
        <v>7.05503194117647</v>
      </c>
      <c r="N354" s="0" t="n">
        <v>12.927424441733</v>
      </c>
      <c r="O354" s="0" t="n">
        <v>0.699740500000019</v>
      </c>
      <c r="P354" s="0" t="n">
        <v>0.0999630000000025</v>
      </c>
      <c r="Q354" s="0" t="n">
        <v>6.497591</v>
      </c>
      <c r="R354" s="0" t="n">
        <v>0.0999630000000025</v>
      </c>
      <c r="S354" s="0" t="n">
        <v>29.089217</v>
      </c>
      <c r="V354" s="0" t="n">
        <v>183.23693711835</v>
      </c>
      <c r="W354" s="1" t="n">
        <f aca="false">V354/100</f>
        <v>1.8323693711835</v>
      </c>
      <c r="AM354" s="0" t="n">
        <v>280</v>
      </c>
      <c r="AN354" s="0" t="n">
        <v>117</v>
      </c>
    </row>
    <row r="355" customFormat="false" ht="15" hidden="false" customHeight="false" outlineLevel="0" collapsed="false">
      <c r="A355" s="7" t="s">
        <v>477</v>
      </c>
      <c r="B355" s="1" t="s">
        <v>478</v>
      </c>
      <c r="C355" s="46" t="n">
        <v>45349</v>
      </c>
      <c r="D355" s="0" t="s">
        <v>518</v>
      </c>
      <c r="E355" s="1" t="s">
        <v>519</v>
      </c>
      <c r="F355" s="1" t="s">
        <v>271</v>
      </c>
      <c r="G355" s="1" t="s">
        <v>67</v>
      </c>
      <c r="H355" s="16" t="s">
        <v>507</v>
      </c>
      <c r="I355" s="1" t="n">
        <v>3</v>
      </c>
      <c r="J355" s="1" t="str">
        <f aca="false">A355&amp;" "&amp;B355&amp;" "&amp;TEXT(C355,"mm/dd/yyyy")&amp;" "&amp;G355</f>
        <v>Fuji SMA 02/27/2024 C8</v>
      </c>
      <c r="K355" s="0" t="n">
        <v>0.0797571503109826</v>
      </c>
      <c r="L355" s="0" t="n">
        <v>3.59689454166667</v>
      </c>
      <c r="M355" s="0" t="n">
        <v>11.8377173263158</v>
      </c>
      <c r="N355" s="0" t="n">
        <v>16.1838427597002</v>
      </c>
      <c r="O355" s="0" t="n">
        <v>5.39799900000003</v>
      </c>
      <c r="P355" s="0" t="n">
        <v>0.324879500000009</v>
      </c>
      <c r="Q355" s="0" t="n">
        <v>18.3681912499998</v>
      </c>
      <c r="R355" s="0" t="n">
        <v>0.0999630000000025</v>
      </c>
      <c r="S355" s="0" t="n">
        <v>37.186216</v>
      </c>
      <c r="V355" s="0" t="n">
        <v>136.714218743193</v>
      </c>
      <c r="W355" s="1" t="n">
        <f aca="false">V355/100</f>
        <v>1.36714218743193</v>
      </c>
      <c r="AM355" s="0" t="n">
        <v>250</v>
      </c>
      <c r="AN355" s="0" t="n">
        <v>79</v>
      </c>
    </row>
    <row r="356" customFormat="false" ht="15" hidden="false" customHeight="false" outlineLevel="0" collapsed="false">
      <c r="A356" s="7" t="s">
        <v>477</v>
      </c>
      <c r="B356" s="1" t="s">
        <v>478</v>
      </c>
      <c r="C356" s="46" t="n">
        <v>45349</v>
      </c>
      <c r="D356" s="0" t="s">
        <v>518</v>
      </c>
      <c r="E356" s="1" t="s">
        <v>519</v>
      </c>
      <c r="F356" s="1" t="s">
        <v>273</v>
      </c>
      <c r="G356" s="1" t="s">
        <v>70</v>
      </c>
      <c r="H356" s="1" t="s">
        <v>524</v>
      </c>
      <c r="I356" s="1" t="n">
        <v>1</v>
      </c>
      <c r="J356" s="1" t="str">
        <f aca="false">A356&amp;" "&amp;B356&amp;" "&amp;TEXT(C356,"mm/dd/yyyy")&amp;" "&amp;G356</f>
        <v>Fuji SMA 02/27/2024 C9</v>
      </c>
      <c r="K356" s="0" t="n">
        <v>0.0174468766305275</v>
      </c>
      <c r="L356" s="0" t="n">
        <v>3.15627576190476</v>
      </c>
      <c r="M356" s="0" t="n">
        <v>5.9577916</v>
      </c>
      <c r="N356" s="0" t="n">
        <v>5.3890672973168</v>
      </c>
      <c r="O356" s="0" t="n">
        <v>5.29803650000048</v>
      </c>
      <c r="P356" s="0" t="n">
        <v>1.5494255000005</v>
      </c>
      <c r="Q356" s="0" t="n">
        <v>7.39725800000002</v>
      </c>
      <c r="R356" s="0" t="n">
        <v>0.74972200000002</v>
      </c>
      <c r="S356" s="0" t="n">
        <v>15.8941085</v>
      </c>
      <c r="V356" s="0" t="n">
        <v>90.4541088230881</v>
      </c>
      <c r="W356" s="1" t="n">
        <f aca="false">V356/100</f>
        <v>0.904541088230881</v>
      </c>
      <c r="AM356" s="0" t="n">
        <v>131</v>
      </c>
      <c r="AN356" s="0" t="n">
        <v>192</v>
      </c>
    </row>
    <row r="357" customFormat="false" ht="15" hidden="false" customHeight="false" outlineLevel="0" collapsed="false">
      <c r="A357" s="7" t="s">
        <v>477</v>
      </c>
      <c r="B357" s="1" t="s">
        <v>478</v>
      </c>
      <c r="C357" s="46" t="n">
        <v>45349</v>
      </c>
      <c r="D357" s="0" t="s">
        <v>518</v>
      </c>
      <c r="E357" s="1" t="s">
        <v>519</v>
      </c>
      <c r="F357" s="1" t="s">
        <v>216</v>
      </c>
      <c r="G357" s="1" t="s">
        <v>54</v>
      </c>
      <c r="H357" s="16" t="s">
        <v>500</v>
      </c>
      <c r="I357" s="1" t="n">
        <v>3</v>
      </c>
      <c r="J357" s="1" t="str">
        <f aca="false">A357&amp;" "&amp;B357&amp;" "&amp;TEXT(C357,"mm/dd/yyyy")&amp;" "&amp;G357</f>
        <v>Fuji SMA 02/27/2024 C10</v>
      </c>
      <c r="K357" s="0" t="n">
        <v>0.134590191149783</v>
      </c>
      <c r="L357" s="0" t="n">
        <v>5.33856494444444</v>
      </c>
      <c r="M357" s="0" t="n">
        <v>6.97319162111801</v>
      </c>
      <c r="N357" s="0" t="n">
        <v>10.969525912108</v>
      </c>
      <c r="O357" s="0" t="n">
        <v>0.999630000000025</v>
      </c>
      <c r="P357" s="0" t="n">
        <v>0.0999630000000025</v>
      </c>
      <c r="Q357" s="0" t="n">
        <v>9.97130350000002</v>
      </c>
      <c r="R357" s="0" t="n">
        <v>0.0999630000000025</v>
      </c>
      <c r="S357" s="0" t="n">
        <v>21.2121376</v>
      </c>
      <c r="V357" s="0" t="n">
        <v>157.309973798616</v>
      </c>
      <c r="W357" s="1" t="n">
        <f aca="false">V357/100</f>
        <v>1.57309973798616</v>
      </c>
      <c r="AM357" s="0" t="n">
        <v>168</v>
      </c>
      <c r="AN357" s="0" t="n">
        <v>149</v>
      </c>
    </row>
    <row r="358" customFormat="false" ht="15" hidden="false" customHeight="false" outlineLevel="0" collapsed="false">
      <c r="A358" s="7" t="s">
        <v>477</v>
      </c>
      <c r="B358" s="1" t="s">
        <v>478</v>
      </c>
      <c r="C358" s="46" t="n">
        <v>45349</v>
      </c>
      <c r="D358" s="0" t="s">
        <v>518</v>
      </c>
      <c r="E358" s="1" t="s">
        <v>519</v>
      </c>
      <c r="F358" s="1" t="s">
        <v>75</v>
      </c>
      <c r="G358" s="1" t="s">
        <v>75</v>
      </c>
      <c r="H358" s="1" t="s">
        <v>525</v>
      </c>
      <c r="I358" s="1" t="n">
        <v>1</v>
      </c>
      <c r="J358" s="1" t="str">
        <f aca="false">A358&amp;" "&amp;B358&amp;" "&amp;TEXT(C358,"mm/dd/yyyy")&amp;" "&amp;G358</f>
        <v>Fuji SMA 02/27/2024 C11</v>
      </c>
      <c r="K358" s="0" t="n">
        <v>0.201885286724675</v>
      </c>
      <c r="L358" s="0" t="n">
        <v>6.73952379012346</v>
      </c>
      <c r="M358" s="0" t="n">
        <v>4.78996002479339</v>
      </c>
      <c r="N358" s="0" t="n">
        <v>13.0978201603329</v>
      </c>
      <c r="O358" s="0" t="n">
        <v>0.0999630000000025</v>
      </c>
      <c r="P358" s="0" t="n">
        <v>0.0999630000000025</v>
      </c>
      <c r="Q358" s="0" t="n">
        <v>0.199926000000005</v>
      </c>
      <c r="R358" s="0" t="n">
        <v>0.0999629999998888</v>
      </c>
      <c r="S358" s="0" t="n">
        <v>17.1736341</v>
      </c>
      <c r="V358" s="0" t="n">
        <v>273.443203962811</v>
      </c>
      <c r="W358" s="1" t="n">
        <f aca="false">V358/100</f>
        <v>2.73443203962811</v>
      </c>
      <c r="AM358" s="0" t="n">
        <v>164</v>
      </c>
      <c r="AN358" s="0" t="n">
        <v>162</v>
      </c>
    </row>
    <row r="359" customFormat="false" ht="15" hidden="false" customHeight="false" outlineLevel="0" collapsed="false">
      <c r="A359" s="7" t="s">
        <v>477</v>
      </c>
      <c r="B359" s="1" t="s">
        <v>478</v>
      </c>
      <c r="C359" s="46" t="n">
        <v>45349</v>
      </c>
      <c r="D359" s="0" t="s">
        <v>518</v>
      </c>
      <c r="E359" s="1" t="s">
        <v>519</v>
      </c>
      <c r="F359" s="1" t="s">
        <v>57</v>
      </c>
      <c r="G359" s="1" t="s">
        <v>57</v>
      </c>
      <c r="H359" s="1" t="s">
        <v>526</v>
      </c>
      <c r="I359" s="1" t="n">
        <v>1</v>
      </c>
      <c r="J359" s="1" t="str">
        <f aca="false">A359&amp;" "&amp;B359&amp;" "&amp;TEXT(C359,"mm/dd/yyyy")&amp;" "&amp;G359</f>
        <v>Fuji SMA 02/27/2024 C12</v>
      </c>
      <c r="K359" s="0" t="n">
        <v>0.0365553605592004</v>
      </c>
      <c r="L359" s="0" t="n">
        <v>3.05096222727273</v>
      </c>
      <c r="M359" s="0" t="n">
        <v>25.0790759302326</v>
      </c>
      <c r="N359" s="0" t="n">
        <v>62.4403536343464</v>
      </c>
      <c r="O359" s="0" t="n">
        <v>0.499815000000012</v>
      </c>
      <c r="P359" s="0" t="n">
        <v>0.299889000000007</v>
      </c>
      <c r="Q359" s="0" t="n">
        <v>27.5897735</v>
      </c>
      <c r="R359" s="0" t="n">
        <v>0.199926000000005</v>
      </c>
      <c r="S359" s="0" t="n">
        <v>63.7563676000001</v>
      </c>
      <c r="V359" s="0" t="n">
        <v>248.973900824931</v>
      </c>
      <c r="W359" s="1" t="n">
        <f aca="false">V359/100</f>
        <v>2.48973900824931</v>
      </c>
      <c r="AM359" s="0" t="n">
        <v>244</v>
      </c>
      <c r="AN359" s="0" t="n">
        <v>134</v>
      </c>
    </row>
    <row r="360" customFormat="false" ht="15" hidden="false" customHeight="false" outlineLevel="0" collapsed="false">
      <c r="A360" s="7" t="s">
        <v>477</v>
      </c>
      <c r="B360" s="1" t="s">
        <v>478</v>
      </c>
      <c r="C360" s="46" t="n">
        <v>45349</v>
      </c>
      <c r="D360" s="0" t="s">
        <v>518</v>
      </c>
      <c r="E360" s="1" t="s">
        <v>519</v>
      </c>
      <c r="F360" s="1" t="s">
        <v>80</v>
      </c>
      <c r="G360" s="1" t="s">
        <v>80</v>
      </c>
      <c r="H360" s="16" t="s">
        <v>517</v>
      </c>
      <c r="I360" s="1" t="n">
        <v>2</v>
      </c>
      <c r="J360" s="1" t="str">
        <f aca="false">A360&amp;" "&amp;B360&amp;" "&amp;TEXT(C360,"mm/dd/yyyy")&amp;" "&amp;G360</f>
        <v>Fuji SMA 02/27/2024 C13</v>
      </c>
      <c r="K360" s="0" t="n">
        <v>0.159514300621965</v>
      </c>
      <c r="L360" s="0" t="n">
        <v>5.88576744791667</v>
      </c>
      <c r="M360" s="0" t="n">
        <v>6.23276820942408</v>
      </c>
      <c r="N360" s="0" t="n">
        <v>8.43050910513342</v>
      </c>
      <c r="O360" s="0" t="n">
        <v>2.99888899999996</v>
      </c>
      <c r="P360" s="0" t="n">
        <v>0.0999630000000025</v>
      </c>
      <c r="Q360" s="0" t="n">
        <v>9.29655400000002</v>
      </c>
      <c r="R360" s="0" t="n">
        <v>0.0999630000000025</v>
      </c>
      <c r="S360" s="0" t="n">
        <v>17.3135825999995</v>
      </c>
      <c r="V360" s="0" t="n">
        <v>135.261072157092</v>
      </c>
      <c r="W360" s="1" t="n">
        <f aca="false">V360/100</f>
        <v>1.35261072157092</v>
      </c>
      <c r="AM360" s="0" t="n">
        <v>224</v>
      </c>
      <c r="AN360" s="0" t="n">
        <v>137</v>
      </c>
    </row>
    <row r="361" customFormat="false" ht="15" hidden="false" customHeight="false" outlineLevel="0" collapsed="false">
      <c r="A361" s="7" t="s">
        <v>477</v>
      </c>
      <c r="B361" s="1" t="s">
        <v>478</v>
      </c>
      <c r="C361" s="46" t="n">
        <v>45349</v>
      </c>
      <c r="D361" s="0" t="s">
        <v>518</v>
      </c>
      <c r="E361" s="1" t="s">
        <v>519</v>
      </c>
      <c r="F361" s="1" t="s">
        <v>85</v>
      </c>
      <c r="G361" s="1" t="s">
        <v>60</v>
      </c>
      <c r="H361" s="1" t="s">
        <v>527</v>
      </c>
      <c r="I361" s="1" t="n">
        <v>1</v>
      </c>
      <c r="J361" s="1" t="str">
        <f aca="false">A361&amp;" "&amp;B361&amp;" "&amp;TEXT(C361,"mm/dd/yyyy")&amp;" "&amp;G361</f>
        <v>Fuji SMA 02/27/2024 C14</v>
      </c>
      <c r="K361" s="0" t="n">
        <v>0.447803166850205</v>
      </c>
      <c r="L361" s="0" t="n">
        <v>6.40746775139147</v>
      </c>
      <c r="M361" s="0" t="n">
        <v>2.235045133829</v>
      </c>
      <c r="N361" s="0" t="n">
        <v>6.76889780182098</v>
      </c>
      <c r="O361" s="0" t="n">
        <v>0.0999630000000025</v>
      </c>
      <c r="P361" s="0" t="n">
        <v>0.0999630000000025</v>
      </c>
      <c r="Q361" s="0" t="n">
        <v>0.0999630000001162</v>
      </c>
      <c r="R361" s="0" t="n">
        <v>0.0999629999998888</v>
      </c>
      <c r="S361" s="0" t="n">
        <v>5.86782440000001</v>
      </c>
      <c r="V361" s="0" t="n">
        <v>302.852846207394</v>
      </c>
      <c r="W361" s="1" t="n">
        <f aca="false">V361/100</f>
        <v>3.02852846207394</v>
      </c>
      <c r="AM361" s="0" t="n">
        <v>245</v>
      </c>
      <c r="AN361" s="0" t="n">
        <v>155</v>
      </c>
    </row>
    <row r="362" customFormat="false" ht="15" hidden="false" customHeight="false" outlineLevel="0" collapsed="false">
      <c r="A362" s="7" t="s">
        <v>477</v>
      </c>
      <c r="B362" s="1" t="s">
        <v>478</v>
      </c>
      <c r="C362" s="46" t="n">
        <v>45351</v>
      </c>
      <c r="D362" s="0" t="s">
        <v>528</v>
      </c>
      <c r="E362" s="1" t="s">
        <v>529</v>
      </c>
      <c r="F362" s="1" t="s">
        <v>44</v>
      </c>
      <c r="G362" s="1" t="s">
        <v>45</v>
      </c>
      <c r="H362" s="1" t="s">
        <v>530</v>
      </c>
      <c r="I362" s="1" t="n">
        <v>1</v>
      </c>
      <c r="J362" s="1" t="str">
        <f aca="false">A362&amp;" "&amp;B362&amp;" "&amp;TEXT(C362,"mm/dd/yyyy")&amp;" "&amp;G362</f>
        <v>Fuji SMA 02/29/2024 C1</v>
      </c>
      <c r="K362" s="0" t="n">
        <v>0.0157551919141171</v>
      </c>
      <c r="L362" s="0" t="n">
        <v>3.67655378947368</v>
      </c>
      <c r="M362" s="0" t="n">
        <v>47.5712036111111</v>
      </c>
      <c r="N362" s="0" t="n">
        <v>83.4196203256035</v>
      </c>
      <c r="O362" s="0" t="n">
        <v>1.44946099999999</v>
      </c>
      <c r="P362" s="0" t="n">
        <v>0.199926000000005</v>
      </c>
      <c r="Q362" s="0" t="n">
        <v>43.783722</v>
      </c>
      <c r="R362" s="0" t="n">
        <v>0.0999630000000025</v>
      </c>
      <c r="S362" s="0" t="n">
        <v>217.9189855</v>
      </c>
      <c r="V362" s="0" t="n">
        <v>175.357388489787</v>
      </c>
      <c r="W362" s="1" t="n">
        <f aca="false">V362/100</f>
        <v>1.75357388489787</v>
      </c>
      <c r="AM362" s="0" t="n">
        <v>163</v>
      </c>
      <c r="AN362" s="0" t="n">
        <v>65</v>
      </c>
    </row>
    <row r="363" customFormat="false" ht="15" hidden="false" customHeight="false" outlineLevel="0" collapsed="false">
      <c r="A363" s="7" t="s">
        <v>477</v>
      </c>
      <c r="B363" s="1" t="s">
        <v>478</v>
      </c>
      <c r="C363" s="46" t="n">
        <v>45351</v>
      </c>
      <c r="D363" s="0" t="s">
        <v>528</v>
      </c>
      <c r="E363" s="1" t="s">
        <v>529</v>
      </c>
      <c r="F363" s="1" t="s">
        <v>47</v>
      </c>
      <c r="G363" s="1" t="s">
        <v>48</v>
      </c>
      <c r="H363" s="1" t="s">
        <v>531</v>
      </c>
      <c r="I363" s="1" t="n">
        <v>1</v>
      </c>
      <c r="J363" s="1" t="str">
        <f aca="false">A363&amp;" "&amp;B363&amp;" "&amp;TEXT(C363,"mm/dd/yyyy")&amp;" "&amp;G363</f>
        <v>Fuji SMA 02/29/2024 C2</v>
      </c>
      <c r="K363" s="0" t="n">
        <v>0.0232181775576462</v>
      </c>
      <c r="L363" s="0" t="n">
        <v>6.10944328571429</v>
      </c>
      <c r="M363" s="0" t="n">
        <v>36.4975426296296</v>
      </c>
      <c r="N363" s="0" t="n">
        <v>55.969214573465</v>
      </c>
      <c r="O363" s="0" t="n">
        <v>8.89669300000003</v>
      </c>
      <c r="P363" s="0" t="n">
        <v>0.0999630000000025</v>
      </c>
      <c r="Q363" s="0" t="n">
        <v>61.67707125</v>
      </c>
      <c r="R363" s="0" t="n">
        <v>0.0999629999999115</v>
      </c>
      <c r="S363" s="0" t="n">
        <v>106.2005176</v>
      </c>
      <c r="V363" s="0" t="n">
        <v>153.350638264692</v>
      </c>
      <c r="W363" s="1" t="n">
        <f aca="false">V363/100</f>
        <v>1.53350638264692</v>
      </c>
      <c r="AM363" s="0" t="n">
        <v>229</v>
      </c>
      <c r="AN363" s="0" t="n">
        <v>96</v>
      </c>
    </row>
    <row r="364" customFormat="false" ht="15" hidden="false" customHeight="false" outlineLevel="0" collapsed="false">
      <c r="A364" s="7" t="s">
        <v>477</v>
      </c>
      <c r="B364" s="1" t="s">
        <v>478</v>
      </c>
      <c r="C364" s="46" t="n">
        <v>45351</v>
      </c>
      <c r="D364" s="0" t="s">
        <v>528</v>
      </c>
      <c r="E364" s="1" t="s">
        <v>529</v>
      </c>
      <c r="F364" s="1" t="s">
        <v>267</v>
      </c>
      <c r="G364" s="1" t="s">
        <v>52</v>
      </c>
      <c r="H364" s="1" t="s">
        <v>532</v>
      </c>
      <c r="I364" s="1" t="n">
        <v>1</v>
      </c>
      <c r="J364" s="1" t="str">
        <f aca="false">A364&amp;" "&amp;B364&amp;" "&amp;TEXT(C364,"mm/dd/yyyy")&amp;" "&amp;G364</f>
        <v>Fuji SMA 02/29/2024 C3</v>
      </c>
      <c r="K364" s="0" t="n">
        <v>0.107798681517643</v>
      </c>
      <c r="L364" s="0" t="n">
        <v>3.78672505384615</v>
      </c>
      <c r="M364" s="0" t="n">
        <v>9.22137801550388</v>
      </c>
      <c r="N364" s="0" t="n">
        <v>16.9293659155532</v>
      </c>
      <c r="O364" s="0" t="n">
        <v>2.19918199999998</v>
      </c>
      <c r="P364" s="0" t="n">
        <v>0.0999630000000025</v>
      </c>
      <c r="Q364" s="0" t="n">
        <v>12.5953172499999</v>
      </c>
      <c r="R364" s="0" t="n">
        <v>0.0999630000000025</v>
      </c>
      <c r="S364" s="0" t="n">
        <v>25.9303594</v>
      </c>
      <c r="V364" s="0" t="n">
        <v>183.588243395835</v>
      </c>
      <c r="W364" s="1" t="n">
        <f aca="false">V364/100</f>
        <v>1.83588243395835</v>
      </c>
      <c r="AM364" s="0" t="n">
        <v>249</v>
      </c>
      <c r="AN364" s="0" t="n">
        <v>120</v>
      </c>
    </row>
    <row r="365" customFormat="false" ht="15" hidden="false" customHeight="false" outlineLevel="0" collapsed="false">
      <c r="A365" s="7" t="s">
        <v>477</v>
      </c>
      <c r="B365" s="1" t="s">
        <v>478</v>
      </c>
      <c r="C365" s="46" t="n">
        <v>45351</v>
      </c>
      <c r="D365" s="0" t="s">
        <v>528</v>
      </c>
      <c r="E365" s="1" t="s">
        <v>529</v>
      </c>
      <c r="F365" s="1" t="s">
        <v>282</v>
      </c>
      <c r="G365" s="1" t="s">
        <v>55</v>
      </c>
      <c r="H365" s="1" t="s">
        <v>533</v>
      </c>
      <c r="I365" s="1" t="n">
        <v>1</v>
      </c>
      <c r="J365" s="1" t="str">
        <f aca="false">A365&amp;" "&amp;B365&amp;" "&amp;TEXT(C365,"mm/dd/yyyy")&amp;" "&amp;G365</f>
        <v>Fuji SMA 02/29/2024 C4</v>
      </c>
      <c r="K365" s="0" t="n">
        <v>0.0937019308576438</v>
      </c>
      <c r="L365" s="0" t="n">
        <v>3.63313798230089</v>
      </c>
      <c r="M365" s="0" t="n">
        <v>10.6237290446429</v>
      </c>
      <c r="N365" s="0" t="n">
        <v>12.5269046250575</v>
      </c>
      <c r="O365" s="0" t="n">
        <v>4.24842050000001</v>
      </c>
      <c r="P365" s="0" t="n">
        <v>0.0999630000001162</v>
      </c>
      <c r="Q365" s="0" t="n">
        <v>18.2432175</v>
      </c>
      <c r="R365" s="0" t="n">
        <v>0.0999630000000002</v>
      </c>
      <c r="S365" s="0" t="n">
        <v>28.0895578</v>
      </c>
      <c r="V365" s="0" t="n">
        <v>117.914383663374</v>
      </c>
      <c r="W365" s="1" t="n">
        <f aca="false">V365/100</f>
        <v>1.17914383663374</v>
      </c>
      <c r="AM365" s="0" t="n">
        <v>254</v>
      </c>
      <c r="AN365" s="0" t="n">
        <v>120</v>
      </c>
    </row>
    <row r="366" customFormat="false" ht="15" hidden="false" customHeight="false" outlineLevel="0" collapsed="false">
      <c r="A366" s="7" t="s">
        <v>477</v>
      </c>
      <c r="B366" s="1" t="s">
        <v>478</v>
      </c>
      <c r="C366" s="46" t="n">
        <v>45351</v>
      </c>
      <c r="D366" s="0" t="s">
        <v>528</v>
      </c>
      <c r="E366" s="1" t="s">
        <v>529</v>
      </c>
      <c r="F366" s="1" t="s">
        <v>51</v>
      </c>
      <c r="G366" s="1" t="s">
        <v>58</v>
      </c>
      <c r="H366" s="1" t="s">
        <v>534</v>
      </c>
      <c r="I366" s="1" t="n">
        <v>1</v>
      </c>
      <c r="J366" s="1" t="str">
        <f aca="false">A366&amp;" "&amp;B366&amp;" "&amp;TEXT(C366,"mm/dd/yyyy")&amp;" "&amp;G366</f>
        <v>Fuji SMA 02/29/2024 C5</v>
      </c>
      <c r="K366" s="0" t="n">
        <v>0.0339980457094106</v>
      </c>
      <c r="L366" s="0" t="n">
        <v>2.94327536585366</v>
      </c>
      <c r="M366" s="0" t="n">
        <v>26.29522435</v>
      </c>
      <c r="N366" s="0" t="n">
        <v>33.9944650192434</v>
      </c>
      <c r="O366" s="0" t="n">
        <v>11.9455590000005</v>
      </c>
      <c r="P366" s="0" t="n">
        <v>0.849684000000025</v>
      </c>
      <c r="Q366" s="0" t="n">
        <v>40.085098</v>
      </c>
      <c r="R366" s="0" t="n">
        <v>0.349869500000011</v>
      </c>
      <c r="S366" s="0" t="n">
        <v>68.724451</v>
      </c>
      <c r="V366" s="0" t="n">
        <v>129.279996119308</v>
      </c>
      <c r="W366" s="1" t="n">
        <f aca="false">V366/100</f>
        <v>1.29279996119308</v>
      </c>
      <c r="AM366" s="0" t="n">
        <v>150</v>
      </c>
      <c r="AN366" s="0" t="n">
        <v>157</v>
      </c>
    </row>
    <row r="367" customFormat="false" ht="15" hidden="false" customHeight="false" outlineLevel="0" collapsed="false">
      <c r="A367" s="7" t="s">
        <v>477</v>
      </c>
      <c r="B367" s="1" t="s">
        <v>478</v>
      </c>
      <c r="C367" s="46" t="n">
        <v>45351</v>
      </c>
      <c r="D367" s="0" t="s">
        <v>528</v>
      </c>
      <c r="E367" s="1" t="s">
        <v>529</v>
      </c>
      <c r="F367" s="1" t="s">
        <v>271</v>
      </c>
      <c r="G367" s="1" t="s">
        <v>61</v>
      </c>
      <c r="H367" s="16" t="s">
        <v>500</v>
      </c>
      <c r="I367" s="1" t="n">
        <v>3</v>
      </c>
      <c r="J367" s="1" t="str">
        <f aca="false">A367&amp;" "&amp;B367&amp;" "&amp;TEXT(C367,"mm/dd/yyyy")&amp;" "&amp;G367</f>
        <v>Fuji SMA 02/29/2024 C6</v>
      </c>
      <c r="K367" s="0" t="n">
        <v>0.101994137128232</v>
      </c>
      <c r="L367" s="0" t="n">
        <v>4.9959122195122</v>
      </c>
      <c r="M367" s="0" t="n">
        <v>9.64969127868853</v>
      </c>
      <c r="N367" s="0" t="n">
        <v>14.0132798411347</v>
      </c>
      <c r="O367" s="0" t="n">
        <v>4.49832749999996</v>
      </c>
      <c r="P367" s="0" t="n">
        <v>0.0999630000000025</v>
      </c>
      <c r="Q367" s="0" t="n">
        <v>14.294686</v>
      </c>
      <c r="R367" s="0" t="n">
        <v>0.0999630000000025</v>
      </c>
      <c r="S367" s="0" t="n">
        <v>27.7396877</v>
      </c>
      <c r="V367" s="0" t="n">
        <v>145.219980996524</v>
      </c>
      <c r="W367" s="1" t="n">
        <f aca="false">V367/100</f>
        <v>1.45219980996524</v>
      </c>
      <c r="AM367" s="0" t="n">
        <v>158</v>
      </c>
      <c r="AN367" s="0" t="n">
        <v>146</v>
      </c>
    </row>
    <row r="368" customFormat="false" ht="15" hidden="false" customHeight="false" outlineLevel="0" collapsed="false">
      <c r="A368" s="7" t="s">
        <v>477</v>
      </c>
      <c r="B368" s="1" t="s">
        <v>478</v>
      </c>
      <c r="C368" s="46" t="n">
        <v>45351</v>
      </c>
      <c r="D368" s="0" t="s">
        <v>528</v>
      </c>
      <c r="E368" s="1" t="s">
        <v>529</v>
      </c>
      <c r="F368" s="1" t="s">
        <v>273</v>
      </c>
      <c r="G368" s="1" t="s">
        <v>64</v>
      </c>
      <c r="H368" s="1" t="s">
        <v>535</v>
      </c>
      <c r="I368" s="1" t="n">
        <v>1</v>
      </c>
      <c r="J368" s="1" t="str">
        <f aca="false">A368&amp;" "&amp;B368&amp;" "&amp;TEXT(C368,"mm/dd/yyyy")&amp;" "&amp;G368</f>
        <v>Fuji SMA 02/29/2024 C7</v>
      </c>
      <c r="K368" s="0" t="n">
        <v>0.00580454438941156</v>
      </c>
      <c r="L368" s="0" t="n">
        <v>4.31456957142857</v>
      </c>
      <c r="M368" s="0" t="n">
        <v>156.041989166667</v>
      </c>
      <c r="N368" s="0" t="n">
        <v>205.062147513339</v>
      </c>
      <c r="O368" s="0" t="n">
        <v>63.126532</v>
      </c>
      <c r="P368" s="0" t="n">
        <v>0.199926000000005</v>
      </c>
      <c r="Q368" s="0" t="n">
        <v>320.380893</v>
      </c>
      <c r="R368" s="0" t="n">
        <v>0.1099592999999</v>
      </c>
      <c r="S368" s="0" t="n">
        <v>472.4243694</v>
      </c>
      <c r="V368" s="0" t="n">
        <v>131.414722798948</v>
      </c>
      <c r="W368" s="1" t="n">
        <f aca="false">V368/100</f>
        <v>1.31414722798948</v>
      </c>
      <c r="AM368" s="0" t="n">
        <v>174</v>
      </c>
      <c r="AN368" s="0" t="n">
        <v>153</v>
      </c>
    </row>
    <row r="369" customFormat="false" ht="15" hidden="false" customHeight="false" outlineLevel="0" collapsed="false">
      <c r="A369" s="7" t="s">
        <v>477</v>
      </c>
      <c r="B369" s="1" t="s">
        <v>478</v>
      </c>
      <c r="C369" s="46" t="n">
        <v>45351</v>
      </c>
      <c r="D369" s="0" t="s">
        <v>528</v>
      </c>
      <c r="E369" s="1" t="s">
        <v>529</v>
      </c>
      <c r="F369" s="1" t="s">
        <v>75</v>
      </c>
      <c r="G369" s="1" t="s">
        <v>67</v>
      </c>
      <c r="H369" s="1" t="s">
        <v>536</v>
      </c>
      <c r="I369" s="1" t="n">
        <v>1</v>
      </c>
      <c r="J369" s="1" t="str">
        <f aca="false">A369&amp;" "&amp;B369&amp;" "&amp;TEXT(C369,"mm/dd/yyyy")&amp;" "&amp;G369</f>
        <v>Fuji SMA 02/29/2024 C8</v>
      </c>
      <c r="K369" s="0" t="n">
        <v>0.0530701201317628</v>
      </c>
      <c r="L369" s="0" t="n">
        <v>3.672213453125</v>
      </c>
      <c r="M369" s="0" t="n">
        <v>4.24921393650794</v>
      </c>
      <c r="N369" s="0" t="n">
        <v>24.4190050883337</v>
      </c>
      <c r="O369" s="0" t="n">
        <v>0.799703000000022</v>
      </c>
      <c r="P369" s="0" t="n">
        <v>0.499813999999972</v>
      </c>
      <c r="Q369" s="0" t="n">
        <v>1.59940575</v>
      </c>
      <c r="R369" s="0" t="n">
        <v>0.199926000000005</v>
      </c>
      <c r="S369" s="0" t="n">
        <v>2.61902640000002</v>
      </c>
      <c r="V369" s="0" t="n">
        <v>574.671114545049</v>
      </c>
      <c r="W369" s="1" t="n">
        <f aca="false">V369/100</f>
        <v>5.74671114545049</v>
      </c>
      <c r="AM369" s="0" t="n">
        <v>192</v>
      </c>
      <c r="AN369" s="0" t="n">
        <v>165</v>
      </c>
    </row>
    <row r="370" customFormat="false" ht="15" hidden="false" customHeight="false" outlineLevel="0" collapsed="false">
      <c r="A370" s="7" t="s">
        <v>477</v>
      </c>
      <c r="B370" s="1" t="s">
        <v>478</v>
      </c>
      <c r="C370" s="46" t="n">
        <v>45351</v>
      </c>
      <c r="D370" s="0" t="s">
        <v>528</v>
      </c>
      <c r="E370" s="1" t="s">
        <v>529</v>
      </c>
      <c r="F370" s="1" t="s">
        <v>57</v>
      </c>
      <c r="G370" s="1" t="s">
        <v>70</v>
      </c>
      <c r="H370" s="16" t="s">
        <v>517</v>
      </c>
      <c r="I370" s="1" t="n">
        <v>2</v>
      </c>
      <c r="J370" s="1" t="str">
        <f aca="false">A370&amp;" "&amp;B370&amp;" "&amp;TEXT(C370,"mm/dd/yyyy")&amp;" "&amp;G370</f>
        <v>Fuji SMA 02/29/2024 C9</v>
      </c>
      <c r="K370" s="0" t="n">
        <v>0.1650149047847</v>
      </c>
      <c r="L370" s="0" t="n">
        <v>5.80038007035176</v>
      </c>
      <c r="M370" s="0" t="n">
        <v>6.02755714646465</v>
      </c>
      <c r="N370" s="0" t="n">
        <v>8.666233936652</v>
      </c>
      <c r="O370" s="0" t="n">
        <v>1.149573</v>
      </c>
      <c r="P370" s="0" t="n">
        <v>0.0999630000000025</v>
      </c>
      <c r="Q370" s="0" t="n">
        <v>10.296172</v>
      </c>
      <c r="R370" s="0" t="n">
        <v>0.0999629999998888</v>
      </c>
      <c r="S370" s="0" t="n">
        <v>18.1332585</v>
      </c>
      <c r="V370" s="0" t="n">
        <v>143.776885495561</v>
      </c>
      <c r="W370" s="1" t="n">
        <f aca="false">V370/100</f>
        <v>1.43776885495561</v>
      </c>
      <c r="AM370" s="0" t="n">
        <v>206</v>
      </c>
      <c r="AN370" s="0" t="n">
        <v>135</v>
      </c>
    </row>
    <row r="371" customFormat="false" ht="15" hidden="false" customHeight="false" outlineLevel="0" collapsed="false">
      <c r="A371" s="7" t="s">
        <v>477</v>
      </c>
      <c r="B371" s="1" t="s">
        <v>478</v>
      </c>
      <c r="C371" s="46" t="n">
        <v>45351</v>
      </c>
      <c r="D371" s="0" t="s">
        <v>528</v>
      </c>
      <c r="E371" s="1" t="s">
        <v>529</v>
      </c>
      <c r="F371" s="1" t="s">
        <v>80</v>
      </c>
      <c r="G371" s="1" t="s">
        <v>54</v>
      </c>
      <c r="H371" s="1" t="s">
        <v>537</v>
      </c>
      <c r="I371" s="1" t="n">
        <v>1</v>
      </c>
      <c r="J371" s="1" t="str">
        <f aca="false">A371&amp;" "&amp;B371&amp;" "&amp;TEXT(C371,"mm/dd/yyyy")&amp;" "&amp;G371</f>
        <v>Fuji SMA 02/29/2024 C10</v>
      </c>
      <c r="K371" s="0" t="n">
        <v>0.024047398184705</v>
      </c>
      <c r="L371" s="0" t="n">
        <v>3.52045872413793</v>
      </c>
      <c r="M371" s="0" t="n">
        <v>17.0650843928571</v>
      </c>
      <c r="N371" s="0" t="n">
        <v>40.2143632422362</v>
      </c>
      <c r="O371" s="0" t="n">
        <v>0.69974000000002</v>
      </c>
      <c r="P371" s="0" t="n">
        <v>0.19992600000046</v>
      </c>
      <c r="Q371" s="0" t="n">
        <v>9.84633899999994</v>
      </c>
      <c r="R371" s="0" t="n">
        <v>0.0999630000000025</v>
      </c>
      <c r="S371" s="0" t="n">
        <v>52.5904489</v>
      </c>
      <c r="V371" s="0" t="n">
        <v>235.65288232075</v>
      </c>
      <c r="W371" s="1" t="n">
        <f aca="false">V371/100</f>
        <v>2.3565288232075</v>
      </c>
      <c r="AM371" s="0" t="n">
        <v>205</v>
      </c>
      <c r="AN371" s="0" t="n">
        <v>187</v>
      </c>
    </row>
    <row r="372" customFormat="false" ht="15" hidden="false" customHeight="false" outlineLevel="0" collapsed="false">
      <c r="A372" s="7" t="s">
        <v>477</v>
      </c>
      <c r="B372" s="1" t="s">
        <v>478</v>
      </c>
      <c r="C372" s="46" t="n">
        <v>45351</v>
      </c>
      <c r="D372" s="0" t="s">
        <v>528</v>
      </c>
      <c r="E372" s="1" t="s">
        <v>529</v>
      </c>
      <c r="F372" s="1" t="s">
        <v>60</v>
      </c>
      <c r="G372" s="1" t="s">
        <v>75</v>
      </c>
      <c r="H372" s="1" t="s">
        <v>538</v>
      </c>
      <c r="I372" s="1" t="n">
        <v>1</v>
      </c>
      <c r="J372" s="1" t="str">
        <f aca="false">A372&amp;" "&amp;B372&amp;" "&amp;TEXT(C372,"mm/dd/yyyy")&amp;" "&amp;G372</f>
        <v>Fuji SMA 02/29/2024 C11</v>
      </c>
      <c r="K372" s="0" t="n">
        <v>0.0207305156764699</v>
      </c>
      <c r="L372" s="0" t="n">
        <v>5.40583472</v>
      </c>
      <c r="M372" s="0" t="n">
        <v>29.043369375</v>
      </c>
      <c r="N372" s="0" t="n">
        <v>66.1807879166225</v>
      </c>
      <c r="O372" s="0" t="n">
        <v>1.24953550000001</v>
      </c>
      <c r="P372" s="0" t="n">
        <v>0.0999630000000025</v>
      </c>
      <c r="Q372" s="0" t="n">
        <v>10.7959865</v>
      </c>
      <c r="R372" s="0" t="n">
        <v>0.0999630000000025</v>
      </c>
      <c r="S372" s="0" t="n">
        <v>122.2145648</v>
      </c>
      <c r="V372" s="0" t="n">
        <v>227.868836642589</v>
      </c>
      <c r="W372" s="1" t="n">
        <f aca="false">V372/100</f>
        <v>2.27868836642589</v>
      </c>
      <c r="AM372" s="0" t="n">
        <v>237</v>
      </c>
      <c r="AN372" s="0" t="n">
        <v>145</v>
      </c>
    </row>
    <row r="373" customFormat="false" ht="15" hidden="false" customHeight="false" outlineLevel="0" collapsed="false">
      <c r="A373" s="7" t="s">
        <v>477</v>
      </c>
      <c r="B373" s="1" t="s">
        <v>478</v>
      </c>
      <c r="C373" s="46" t="n">
        <v>45351</v>
      </c>
      <c r="D373" s="0" t="s">
        <v>528</v>
      </c>
      <c r="E373" s="1" t="s">
        <v>529</v>
      </c>
      <c r="F373" s="1" t="s">
        <v>63</v>
      </c>
      <c r="G373" s="1" t="s">
        <v>57</v>
      </c>
      <c r="H373" s="1" t="s">
        <v>539</v>
      </c>
      <c r="I373" s="1" t="n">
        <v>1</v>
      </c>
      <c r="J373" s="1" t="str">
        <f aca="false">A373&amp;" "&amp;B373&amp;" "&amp;TEXT(C373,"mm/dd/yyyy")&amp;" "&amp;G373</f>
        <v>Fuji SMA 02/29/2024 C12</v>
      </c>
      <c r="K373" s="0" t="n">
        <v>0.32339604455293</v>
      </c>
      <c r="L373" s="0" t="n">
        <v>5.08110767692308</v>
      </c>
      <c r="M373" s="0" t="n">
        <v>3.00762223136247</v>
      </c>
      <c r="N373" s="0" t="n">
        <v>8.39889779202686</v>
      </c>
      <c r="O373" s="0" t="n">
        <v>0.0999630000000025</v>
      </c>
      <c r="P373" s="0" t="n">
        <v>0.0999630000000025</v>
      </c>
      <c r="Q373" s="0" t="n">
        <v>0.199926000000002</v>
      </c>
      <c r="R373" s="0" t="n">
        <v>0.099962000000005</v>
      </c>
      <c r="S373" s="0" t="n">
        <v>13.9947972</v>
      </c>
      <c r="V373" s="0" t="n">
        <v>279.253747510109</v>
      </c>
      <c r="W373" s="1" t="n">
        <f aca="false">V373/100</f>
        <v>2.79253747510109</v>
      </c>
      <c r="AM373" s="0" t="n">
        <v>223</v>
      </c>
      <c r="AN373" s="0" t="n">
        <v>151</v>
      </c>
    </row>
    <row r="374" customFormat="false" ht="15" hidden="false" customHeight="false" outlineLevel="0" collapsed="false">
      <c r="A374" s="7" t="s">
        <v>477</v>
      </c>
      <c r="B374" s="1" t="s">
        <v>478</v>
      </c>
      <c r="C374" s="46" t="n">
        <v>45351</v>
      </c>
      <c r="D374" s="0" t="s">
        <v>528</v>
      </c>
      <c r="E374" s="1" t="s">
        <v>529</v>
      </c>
      <c r="F374" s="1" t="s">
        <v>93</v>
      </c>
      <c r="G374" s="1" t="s">
        <v>80</v>
      </c>
      <c r="H374" s="1" t="s">
        <v>540</v>
      </c>
      <c r="I374" s="1" t="n">
        <v>1</v>
      </c>
      <c r="J374" s="1" t="str">
        <f aca="false">A374&amp;" "&amp;B374&amp;" "&amp;TEXT(C374,"mm/dd/yyyy")&amp;" "&amp;G374</f>
        <v>Fuji SMA 02/29/2024 C13</v>
      </c>
      <c r="K374" s="0" t="n">
        <v>0.308470073265871</v>
      </c>
      <c r="L374" s="0" t="n">
        <v>6.13573461559139</v>
      </c>
      <c r="M374" s="0" t="n">
        <v>3.18102764959569</v>
      </c>
      <c r="N374" s="0" t="n">
        <v>8.03656360143338</v>
      </c>
      <c r="O374" s="0" t="n">
        <v>0.0999630000000025</v>
      </c>
      <c r="P374" s="0" t="n">
        <v>0.0999630000000025</v>
      </c>
      <c r="Q374" s="0" t="n">
        <v>0.174934500000234</v>
      </c>
      <c r="R374" s="0" t="n">
        <v>0.099962000000005</v>
      </c>
      <c r="S374" s="0" t="n">
        <v>12.7952429999999</v>
      </c>
      <c r="V374" s="0" t="n">
        <v>252.640482469709</v>
      </c>
      <c r="W374" s="1" t="n">
        <f aca="false">V374/100</f>
        <v>2.52640482469709</v>
      </c>
      <c r="AM374" s="0" t="n">
        <v>263</v>
      </c>
      <c r="AN374" s="0" t="n">
        <v>152</v>
      </c>
    </row>
    <row r="375" customFormat="false" ht="15" hidden="false" customHeight="false" outlineLevel="0" collapsed="false">
      <c r="A375" s="7" t="s">
        <v>477</v>
      </c>
      <c r="B375" s="1" t="s">
        <v>478</v>
      </c>
      <c r="C375" s="46" t="n">
        <v>45351</v>
      </c>
      <c r="D375" s="0" t="s">
        <v>528</v>
      </c>
      <c r="E375" s="1" t="s">
        <v>529</v>
      </c>
      <c r="F375" s="1" t="s">
        <v>96</v>
      </c>
      <c r="G375" s="1" t="s">
        <v>60</v>
      </c>
      <c r="H375" s="16" t="s">
        <v>505</v>
      </c>
      <c r="I375" s="1" t="n">
        <v>3</v>
      </c>
      <c r="J375" s="1" t="str">
        <f aca="false">A375&amp;" "&amp;B375&amp;" "&amp;TEXT(C375,"mm/dd/yyyy")&amp;" "&amp;G375</f>
        <v>Fuji SMA 02/29/2024 C14</v>
      </c>
      <c r="K375" s="0" t="n">
        <v>1.27202444190819</v>
      </c>
      <c r="L375" s="0" t="n">
        <v>4.75193653650587</v>
      </c>
      <c r="M375" s="0" t="n">
        <v>0.786465610567515</v>
      </c>
      <c r="N375" s="0" t="n">
        <v>1.57199832010426</v>
      </c>
      <c r="O375" s="0" t="n">
        <v>0.399850999999998</v>
      </c>
      <c r="P375" s="0" t="n">
        <v>0.0999630000000025</v>
      </c>
      <c r="Q375" s="0" t="n">
        <v>0.82469350000045</v>
      </c>
      <c r="R375" s="0" t="n">
        <v>0.0999630000000025</v>
      </c>
      <c r="S375" s="0" t="n">
        <v>1.79933100000007</v>
      </c>
      <c r="V375" s="0" t="n">
        <v>199.881380569191</v>
      </c>
      <c r="W375" s="1" t="n">
        <f aca="false">V375/100</f>
        <v>1.99881380569191</v>
      </c>
      <c r="AM375" s="0" t="n">
        <v>188</v>
      </c>
      <c r="AN375" s="0" t="n">
        <v>156</v>
      </c>
    </row>
    <row r="376" customFormat="false" ht="15" hidden="false" customHeight="false" outlineLevel="0" collapsed="false">
      <c r="A376" s="7" t="s">
        <v>477</v>
      </c>
      <c r="B376" s="1" t="s">
        <v>478</v>
      </c>
      <c r="C376" s="46" t="n">
        <v>45356</v>
      </c>
      <c r="D376" s="0" t="s">
        <v>541</v>
      </c>
      <c r="E376" s="1" t="s">
        <v>542</v>
      </c>
      <c r="F376" s="1" t="s">
        <v>44</v>
      </c>
      <c r="G376" s="1" t="s">
        <v>45</v>
      </c>
      <c r="H376" s="16" t="s">
        <v>543</v>
      </c>
      <c r="I376" s="1" t="n">
        <v>1</v>
      </c>
      <c r="J376" s="1" t="str">
        <f aca="false">A376&amp;" "&amp;B376&amp;" "&amp;TEXT(C376,"mm/dd/yyyy")&amp;" "&amp;G376</f>
        <v>Fuji SMA 03/05/2024 C1</v>
      </c>
      <c r="K376" s="0" t="n">
        <v>0.331238316176985</v>
      </c>
      <c r="L376" s="0" t="n">
        <v>4.6906284798995</v>
      </c>
      <c r="M376" s="0" t="n">
        <v>2.9737018790932</v>
      </c>
      <c r="N376" s="0" t="n">
        <v>5.89934613349083</v>
      </c>
      <c r="O376" s="0" t="n">
        <v>0.0999630000000025</v>
      </c>
      <c r="P376" s="0" t="n">
        <v>0.0999630000000025</v>
      </c>
      <c r="Q376" s="0" t="n">
        <v>3.0488625</v>
      </c>
      <c r="R376" s="0" t="n">
        <v>0.099962000000005</v>
      </c>
      <c r="S376" s="0" t="n">
        <v>10.8759434</v>
      </c>
      <c r="V376" s="0" t="n">
        <v>198.383912488557</v>
      </c>
      <c r="W376" s="1" t="n">
        <f aca="false">V376/100</f>
        <v>1.98383912488557</v>
      </c>
      <c r="AM376" s="0" t="n">
        <v>166</v>
      </c>
      <c r="AN376" s="0" t="n">
        <v>12</v>
      </c>
    </row>
    <row r="377" customFormat="false" ht="15" hidden="false" customHeight="false" outlineLevel="0" collapsed="false">
      <c r="A377" s="7" t="s">
        <v>477</v>
      </c>
      <c r="B377" s="1" t="s">
        <v>478</v>
      </c>
      <c r="C377" s="46" t="n">
        <v>45356</v>
      </c>
      <c r="D377" s="0" t="s">
        <v>541</v>
      </c>
      <c r="E377" s="1" t="s">
        <v>542</v>
      </c>
      <c r="F377" s="1" t="s">
        <v>47</v>
      </c>
      <c r="G377" s="1" t="s">
        <v>48</v>
      </c>
      <c r="H377" s="16" t="s">
        <v>544</v>
      </c>
      <c r="I377" s="1" t="n">
        <v>1</v>
      </c>
      <c r="J377" s="1" t="str">
        <f aca="false">A377&amp;" "&amp;B377&amp;" "&amp;TEXT(C377,"mm/dd/yyyy")&amp;" "&amp;G377</f>
        <v>Fuji SMA 03/05/2024 C2</v>
      </c>
      <c r="K377" s="0" t="n">
        <v>0.163122386861028</v>
      </c>
      <c r="L377" s="0" t="n">
        <v>3.86699441326531</v>
      </c>
      <c r="M377" s="0" t="n">
        <v>6.14334952307692</v>
      </c>
      <c r="N377" s="0" t="n">
        <v>11.7271858378345</v>
      </c>
      <c r="O377" s="0" t="n">
        <v>0.199926000000005</v>
      </c>
      <c r="P377" s="0" t="n">
        <v>0.0999630000000025</v>
      </c>
      <c r="Q377" s="0" t="n">
        <v>6.67251124999999</v>
      </c>
      <c r="R377" s="0" t="n">
        <v>0.099962000000005</v>
      </c>
      <c r="S377" s="0" t="n">
        <v>24.190977</v>
      </c>
      <c r="V377" s="0" t="n">
        <v>190.892375466876</v>
      </c>
      <c r="W377" s="1" t="n">
        <f aca="false">V377/100</f>
        <v>1.90892375466876</v>
      </c>
      <c r="AM377" s="0" t="n">
        <v>202</v>
      </c>
      <c r="AN377" s="0" t="n">
        <v>18</v>
      </c>
    </row>
    <row r="378" customFormat="false" ht="15" hidden="false" customHeight="false" outlineLevel="0" collapsed="false">
      <c r="A378" s="7" t="s">
        <v>477</v>
      </c>
      <c r="B378" s="1" t="s">
        <v>478</v>
      </c>
      <c r="C378" s="46" t="n">
        <v>45356</v>
      </c>
      <c r="D378" s="0" t="s">
        <v>541</v>
      </c>
      <c r="E378" s="1" t="s">
        <v>542</v>
      </c>
      <c r="F378" s="1" t="s">
        <v>267</v>
      </c>
      <c r="G378" s="1" t="s">
        <v>52</v>
      </c>
      <c r="H378" s="1" t="s">
        <v>545</v>
      </c>
      <c r="I378" s="1" t="n">
        <v>1</v>
      </c>
      <c r="J378" s="1" t="str">
        <f aca="false">A378&amp;" "&amp;B378&amp;" "&amp;TEXT(C378,"mm/dd/yyyy")&amp;" "&amp;G378</f>
        <v>Fuji SMA 03/05/2024 C3</v>
      </c>
      <c r="K378" s="0" t="n">
        <v>0.00332902830328628</v>
      </c>
      <c r="L378" s="0" t="n">
        <v>3.01399025</v>
      </c>
      <c r="M378" s="0" t="n">
        <v>0.966306333333326</v>
      </c>
      <c r="N378" s="0" t="n">
        <v>1.00129183531144</v>
      </c>
      <c r="O378" s="0" t="n">
        <v>0.599776999999961</v>
      </c>
      <c r="P378" s="0" t="n">
        <v>0.299887999999996</v>
      </c>
      <c r="Q378" s="0" t="n">
        <v>1.724357</v>
      </c>
      <c r="R378" s="0" t="n">
        <v>0.199925000000007</v>
      </c>
      <c r="S378" s="0" t="n">
        <v>2.09921700000001</v>
      </c>
      <c r="V378" s="0" t="n">
        <v>103.620539447095</v>
      </c>
      <c r="W378" s="1" t="n">
        <f aca="false">V378/100</f>
        <v>1.03620539447095</v>
      </c>
      <c r="AM378" s="0" t="n">
        <v>213</v>
      </c>
      <c r="AN378" s="0" t="n">
        <v>57</v>
      </c>
    </row>
    <row r="379" customFormat="false" ht="15" hidden="false" customHeight="false" outlineLevel="0" collapsed="false">
      <c r="A379" s="7" t="s">
        <v>477</v>
      </c>
      <c r="B379" s="1" t="s">
        <v>478</v>
      </c>
      <c r="C379" s="46" t="n">
        <v>45356</v>
      </c>
      <c r="D379" s="0" t="s">
        <v>541</v>
      </c>
      <c r="E379" s="1" t="s">
        <v>542</v>
      </c>
      <c r="F379" s="1" t="s">
        <v>282</v>
      </c>
      <c r="G379" s="1" t="s">
        <v>55</v>
      </c>
      <c r="H379" s="16" t="s">
        <v>546</v>
      </c>
      <c r="I379" s="1" t="n">
        <v>1</v>
      </c>
      <c r="J379" s="1" t="str">
        <f aca="false">A379&amp;" "&amp;B379&amp;" "&amp;TEXT(C379,"mm/dd/yyyy")&amp;" "&amp;G379</f>
        <v>Fuji SMA 03/05/2024 C4</v>
      </c>
      <c r="K379" s="0" t="n">
        <v>0.138986931662202</v>
      </c>
      <c r="L379" s="0" t="n">
        <v>3.75355892814371</v>
      </c>
      <c r="M379" s="0" t="n">
        <v>7.01184237349398</v>
      </c>
      <c r="N379" s="0" t="n">
        <v>14.4876842981559</v>
      </c>
      <c r="O379" s="0" t="n">
        <v>0.249906999999894</v>
      </c>
      <c r="P379" s="0" t="n">
        <v>0.0999630000000025</v>
      </c>
      <c r="Q379" s="0" t="n">
        <v>7.497203</v>
      </c>
      <c r="R379" s="0" t="n">
        <v>0.0999629999998888</v>
      </c>
      <c r="S379" s="0" t="n">
        <v>24.9906785</v>
      </c>
      <c r="V379" s="0" t="n">
        <v>206.617369964304</v>
      </c>
      <c r="W379" s="1" t="n">
        <f aca="false">V379/100</f>
        <v>2.06617369964304</v>
      </c>
      <c r="AM379" s="0" t="n">
        <v>212</v>
      </c>
      <c r="AN379" s="0" t="n">
        <v>8</v>
      </c>
    </row>
    <row r="380" customFormat="false" ht="15" hidden="false" customHeight="false" outlineLevel="0" collapsed="false">
      <c r="A380" s="7" t="s">
        <v>477</v>
      </c>
      <c r="B380" s="1" t="s">
        <v>478</v>
      </c>
      <c r="C380" s="46" t="n">
        <v>45356</v>
      </c>
      <c r="D380" s="0" t="s">
        <v>541</v>
      </c>
      <c r="E380" s="1" t="s">
        <v>542</v>
      </c>
      <c r="F380" s="1" t="s">
        <v>51</v>
      </c>
      <c r="G380" s="1" t="s">
        <v>58</v>
      </c>
      <c r="H380" s="16" t="s">
        <v>547</v>
      </c>
      <c r="I380" s="1" t="n">
        <v>1</v>
      </c>
      <c r="J380" s="1" t="str">
        <f aca="false">A380&amp;" "&amp;B380&amp;" "&amp;TEXT(C380,"mm/dd/yyyy")&amp;" "&amp;G380</f>
        <v>Fuji SMA 03/05/2024 C5</v>
      </c>
      <c r="K380" s="0" t="n">
        <v>0.0332902830328628</v>
      </c>
      <c r="L380" s="0" t="n">
        <v>3.564223925</v>
      </c>
      <c r="M380" s="0" t="n">
        <v>26.5362556923077</v>
      </c>
      <c r="N380" s="0" t="n">
        <v>41.3857124102678</v>
      </c>
      <c r="O380" s="0" t="n">
        <v>0.499813000000017</v>
      </c>
      <c r="P380" s="0" t="n">
        <v>0.0999630000000025</v>
      </c>
      <c r="Q380" s="0" t="n">
        <v>43.8836315</v>
      </c>
      <c r="R380" s="0" t="n">
        <v>0.099962000000005</v>
      </c>
      <c r="S380" s="0" t="n">
        <v>91.9656964</v>
      </c>
      <c r="V380" s="0" t="n">
        <v>155.959125847075</v>
      </c>
      <c r="W380" s="1" t="n">
        <f aca="false">V380/100</f>
        <v>1.55959125847075</v>
      </c>
      <c r="AM380" s="0" t="n">
        <v>261</v>
      </c>
      <c r="AN380" s="0" t="n">
        <v>66</v>
      </c>
    </row>
    <row r="381" customFormat="false" ht="15" hidden="false" customHeight="false" outlineLevel="0" collapsed="false">
      <c r="A381" s="7" t="s">
        <v>477</v>
      </c>
      <c r="B381" s="1" t="s">
        <v>478</v>
      </c>
      <c r="C381" s="46" t="n">
        <v>45356</v>
      </c>
      <c r="D381" s="0" t="s">
        <v>541</v>
      </c>
      <c r="E381" s="1" t="s">
        <v>542</v>
      </c>
      <c r="F381" s="1" t="s">
        <v>240</v>
      </c>
      <c r="G381" s="1" t="s">
        <v>61</v>
      </c>
      <c r="H381" s="48" t="s">
        <v>548</v>
      </c>
      <c r="I381" s="1" t="n">
        <v>1</v>
      </c>
      <c r="J381" s="1" t="str">
        <f aca="false">A381&amp;" "&amp;B381&amp;" "&amp;TEXT(C381,"mm/dd/yyyy")&amp;" "&amp;G381</f>
        <v>Fuji SMA 03/05/2024 C6</v>
      </c>
      <c r="K381" s="0" t="n">
        <v>0.0108193419856804</v>
      </c>
      <c r="L381" s="0" t="n">
        <v>3.53629061538462</v>
      </c>
      <c r="M381" s="0" t="n">
        <v>3.6652995</v>
      </c>
      <c r="N381" s="0" t="n">
        <v>10.3525446233879</v>
      </c>
      <c r="O381" s="0" t="n">
        <v>0.499812999999989</v>
      </c>
      <c r="P381" s="0" t="n">
        <v>0.249907000000007</v>
      </c>
      <c r="Q381" s="0" t="n">
        <v>1.19955249999998</v>
      </c>
      <c r="R381" s="0" t="n">
        <v>0.169936400000006</v>
      </c>
      <c r="S381" s="0" t="n">
        <v>12.4153689</v>
      </c>
      <c r="V381" s="0" t="n">
        <v>282.447440472133</v>
      </c>
      <c r="W381" s="1" t="n">
        <f aca="false">V381/100</f>
        <v>2.82447440472133</v>
      </c>
      <c r="AM381" s="0" t="n">
        <v>133</v>
      </c>
      <c r="AN381" s="0" t="n">
        <v>80</v>
      </c>
    </row>
    <row r="382" customFormat="false" ht="15" hidden="false" customHeight="false" outlineLevel="0" collapsed="false">
      <c r="A382" s="7" t="s">
        <v>477</v>
      </c>
      <c r="B382" s="1" t="s">
        <v>478</v>
      </c>
      <c r="C382" s="46" t="n">
        <v>45356</v>
      </c>
      <c r="D382" s="0" t="s">
        <v>541</v>
      </c>
      <c r="E382" s="1" t="s">
        <v>542</v>
      </c>
      <c r="F382" s="1" t="s">
        <v>242</v>
      </c>
      <c r="G382" s="1" t="s">
        <v>64</v>
      </c>
      <c r="H382" s="16" t="s">
        <v>549</v>
      </c>
      <c r="I382" s="1" t="n">
        <v>1</v>
      </c>
      <c r="J382" s="1" t="str">
        <f aca="false">A382&amp;" "&amp;B382&amp;" "&amp;TEXT(C382,"mm/dd/yyyy")&amp;" "&amp;G382</f>
        <v>Fuji SMA 03/05/2024 C7</v>
      </c>
      <c r="K382" s="0" t="n">
        <v>0.0907160212645511</v>
      </c>
      <c r="L382" s="0" t="n">
        <v>3.56249010091743</v>
      </c>
      <c r="M382" s="0" t="n">
        <v>9.78986684259259</v>
      </c>
      <c r="N382" s="0" t="n">
        <v>42.6656586094856</v>
      </c>
      <c r="O382" s="0" t="n">
        <v>0.249906999999496</v>
      </c>
      <c r="P382" s="0" t="n">
        <v>0.199924999999988</v>
      </c>
      <c r="Q382" s="0" t="n">
        <v>0.549795000000017</v>
      </c>
      <c r="R382" s="0" t="n">
        <v>0.099962000000005</v>
      </c>
      <c r="S382" s="0" t="n">
        <v>19.2128338</v>
      </c>
      <c r="V382" s="0" t="n">
        <v>435.814493654407</v>
      </c>
      <c r="W382" s="1" t="n">
        <f aca="false">V382/100</f>
        <v>4.35814493654407</v>
      </c>
      <c r="AM382" s="0" t="n">
        <v>273</v>
      </c>
      <c r="AN382" s="0" t="n">
        <v>82</v>
      </c>
    </row>
    <row r="383" customFormat="false" ht="15" hidden="false" customHeight="false" outlineLevel="0" collapsed="false">
      <c r="A383" s="7" t="s">
        <v>477</v>
      </c>
      <c r="B383" s="1" t="s">
        <v>478</v>
      </c>
      <c r="C383" s="46" t="n">
        <v>45356</v>
      </c>
      <c r="D383" s="0" t="s">
        <v>541</v>
      </c>
      <c r="E383" s="1" t="s">
        <v>542</v>
      </c>
      <c r="F383" s="1" t="s">
        <v>271</v>
      </c>
      <c r="G383" s="1" t="s">
        <v>67</v>
      </c>
      <c r="H383" s="48" t="s">
        <v>550</v>
      </c>
      <c r="I383" s="1" t="n">
        <v>1</v>
      </c>
      <c r="J383" s="1" t="str">
        <f aca="false">A383&amp;" "&amp;B383&amp;" "&amp;TEXT(C383,"mm/dd/yyyy")&amp;" "&amp;G383</f>
        <v>Fuji SMA 03/05/2024 C8</v>
      </c>
      <c r="K383" s="0" t="n">
        <v>0.0873869929612648</v>
      </c>
      <c r="L383" s="0" t="n">
        <v>4.35522852380952</v>
      </c>
      <c r="M383" s="0" t="n">
        <v>11.3438456153846</v>
      </c>
      <c r="N383" s="0" t="n">
        <v>22.2030725483044</v>
      </c>
      <c r="O383" s="0" t="n">
        <v>0.0999630000000025</v>
      </c>
      <c r="P383" s="0" t="n">
        <v>0.0999630000000025</v>
      </c>
      <c r="Q383" s="0" t="n">
        <v>9.89630849999995</v>
      </c>
      <c r="R383" s="0" t="n">
        <v>0.099962000000005</v>
      </c>
      <c r="S383" s="0" t="n">
        <v>48.1620353</v>
      </c>
      <c r="V383" s="0" t="n">
        <v>195.727915392223</v>
      </c>
      <c r="W383" s="1" t="n">
        <f aca="false">V383/100</f>
        <v>1.95727915392223</v>
      </c>
      <c r="AM383" s="0" t="n">
        <v>253</v>
      </c>
      <c r="AN383" s="0" t="n">
        <v>115</v>
      </c>
    </row>
    <row r="384" customFormat="false" ht="15" hidden="false" customHeight="false" outlineLevel="0" collapsed="false">
      <c r="A384" s="7" t="s">
        <v>477</v>
      </c>
      <c r="B384" s="1" t="s">
        <v>478</v>
      </c>
      <c r="C384" s="46" t="n">
        <v>45356</v>
      </c>
      <c r="D384" s="0" t="s">
        <v>541</v>
      </c>
      <c r="E384" s="1" t="s">
        <v>542</v>
      </c>
      <c r="F384" s="1" t="s">
        <v>273</v>
      </c>
      <c r="G384" s="1" t="s">
        <v>70</v>
      </c>
      <c r="H384" s="48" t="s">
        <v>551</v>
      </c>
      <c r="I384" s="1" t="n">
        <v>1</v>
      </c>
      <c r="J384" s="1" t="str">
        <f aca="false">A384&amp;" "&amp;B384&amp;" "&amp;TEXT(C384,"mm/dd/yyyy")&amp;" "&amp;G384</f>
        <v>Fuji SMA 03/05/2024 C9</v>
      </c>
      <c r="K384" s="0" t="n">
        <v>0.011651599061502</v>
      </c>
      <c r="L384" s="0" t="n">
        <v>2.99745871428571</v>
      </c>
      <c r="M384" s="0" t="n">
        <v>89.1282931538462</v>
      </c>
      <c r="N384" s="0" t="n">
        <v>156.049557473803</v>
      </c>
      <c r="O384" s="0" t="n">
        <v>4.89817300000004</v>
      </c>
      <c r="P384" s="0" t="n">
        <v>0.199926000000687</v>
      </c>
      <c r="Q384" s="0" t="n">
        <v>126.07797225</v>
      </c>
      <c r="R384" s="0" t="n">
        <v>0.179932600000006</v>
      </c>
      <c r="S384" s="0" t="n">
        <v>316.7818388</v>
      </c>
      <c r="V384" s="0" t="n">
        <v>175.084198240443</v>
      </c>
      <c r="W384" s="1" t="n">
        <f aca="false">V384/100</f>
        <v>1.75084198240443</v>
      </c>
      <c r="AM384" s="0" t="n">
        <v>269</v>
      </c>
      <c r="AN384" s="0" t="n">
        <v>75</v>
      </c>
    </row>
    <row r="385" customFormat="false" ht="15" hidden="false" customHeight="false" outlineLevel="0" collapsed="false">
      <c r="A385" s="7" t="s">
        <v>477</v>
      </c>
      <c r="B385" s="1" t="s">
        <v>478</v>
      </c>
      <c r="C385" s="46" t="n">
        <v>45356</v>
      </c>
      <c r="D385" s="0" t="s">
        <v>541</v>
      </c>
      <c r="E385" s="1" t="s">
        <v>542</v>
      </c>
      <c r="F385" s="1" t="s">
        <v>216</v>
      </c>
      <c r="G385" s="1" t="s">
        <v>54</v>
      </c>
      <c r="H385" s="48" t="s">
        <v>552</v>
      </c>
      <c r="I385" s="1" t="n">
        <v>1</v>
      </c>
      <c r="J385" s="1" t="str">
        <f aca="false">A385&amp;" "&amp;B385&amp;" "&amp;TEXT(C385,"mm/dd/yyyy")&amp;" "&amp;G385</f>
        <v>Fuji SMA 03/05/2024 C10</v>
      </c>
      <c r="K385" s="0" t="n">
        <v>0.271315806717832</v>
      </c>
      <c r="L385" s="0" t="n">
        <v>3.27543112269938</v>
      </c>
      <c r="M385" s="0" t="n">
        <v>3.49377372615385</v>
      </c>
      <c r="N385" s="0" t="n">
        <v>5.3950353302436</v>
      </c>
      <c r="O385" s="0" t="n">
        <v>1.79932899999994</v>
      </c>
      <c r="P385" s="0" t="n">
        <v>0.374860500000011</v>
      </c>
      <c r="Q385" s="0" t="n">
        <v>3.99850825000001</v>
      </c>
      <c r="R385" s="0" t="n">
        <v>0.0999630000000025</v>
      </c>
      <c r="S385" s="0" t="n">
        <v>9.29653299999998</v>
      </c>
      <c r="V385" s="0" t="n">
        <v>154.418567231679</v>
      </c>
      <c r="W385" s="1" t="n">
        <f aca="false">V385/100</f>
        <v>1.54418567231679</v>
      </c>
      <c r="AM385" s="0" t="n">
        <v>151</v>
      </c>
      <c r="AN385" s="0" t="n">
        <v>152</v>
      </c>
    </row>
    <row r="386" customFormat="false" ht="15" hidden="false" customHeight="false" outlineLevel="0" collapsed="false">
      <c r="A386" s="7" t="s">
        <v>477</v>
      </c>
      <c r="B386" s="1" t="s">
        <v>478</v>
      </c>
      <c r="C386" s="46" t="n">
        <v>45356</v>
      </c>
      <c r="D386" s="0" t="s">
        <v>541</v>
      </c>
      <c r="E386" s="1" t="s">
        <v>542</v>
      </c>
      <c r="F386" s="1" t="s">
        <v>75</v>
      </c>
      <c r="G386" s="1" t="s">
        <v>75</v>
      </c>
      <c r="H386" s="48" t="s">
        <v>553</v>
      </c>
      <c r="I386" s="1" t="n">
        <v>1</v>
      </c>
      <c r="J386" s="1" t="str">
        <f aca="false">A386&amp;" "&amp;B386&amp;" "&amp;TEXT(C386,"mm/dd/yyyy")&amp;" "&amp;G386</f>
        <v>Fuji SMA 03/05/2024 C11</v>
      </c>
      <c r="K386" s="0" t="n">
        <v>0.0266322264262902</v>
      </c>
      <c r="L386" s="0" t="n">
        <v>3.6093321875</v>
      </c>
      <c r="M386" s="0" t="n">
        <v>37.6504722903226</v>
      </c>
      <c r="N386" s="0" t="n">
        <v>45.4683164941658</v>
      </c>
      <c r="O386" s="0" t="n">
        <v>16.493848</v>
      </c>
      <c r="P386" s="0" t="n">
        <v>1.12458000000001</v>
      </c>
      <c r="Q386" s="0" t="n">
        <v>60.87729275</v>
      </c>
      <c r="R386" s="0" t="n">
        <v>0.159940200000074</v>
      </c>
      <c r="S386" s="0" t="n">
        <v>106.6202302</v>
      </c>
      <c r="V386" s="0" t="n">
        <v>120.764265966068</v>
      </c>
      <c r="W386" s="1" t="n">
        <f aca="false">V386/100</f>
        <v>1.20764265966068</v>
      </c>
      <c r="AM386" s="0" t="n">
        <v>219</v>
      </c>
      <c r="AN386" s="0" t="n">
        <v>154</v>
      </c>
    </row>
    <row r="387" customFormat="false" ht="15" hidden="false" customHeight="false" outlineLevel="0" collapsed="false">
      <c r="A387" s="7" t="s">
        <v>477</v>
      </c>
      <c r="B387" s="1" t="s">
        <v>478</v>
      </c>
      <c r="C387" s="46" t="n">
        <v>45356</v>
      </c>
      <c r="D387" s="0" t="s">
        <v>541</v>
      </c>
      <c r="E387" s="1" t="s">
        <v>542</v>
      </c>
      <c r="F387" s="1" t="s">
        <v>57</v>
      </c>
      <c r="G387" s="1" t="s">
        <v>57</v>
      </c>
      <c r="H387" s="16" t="s">
        <v>554</v>
      </c>
      <c r="I387" s="1" t="n">
        <v>1</v>
      </c>
      <c r="J387" s="1" t="str">
        <f aca="false">A387&amp;" "&amp;B387&amp;" "&amp;TEXT(C387,"mm/dd/yyyy")&amp;" "&amp;G387</f>
        <v>Fuji SMA 03/05/2024 C12</v>
      </c>
      <c r="K387" s="0" t="n">
        <v>0.0474386533218295</v>
      </c>
      <c r="L387" s="0" t="n">
        <v>3.26844752631579</v>
      </c>
      <c r="M387" s="0" t="n">
        <v>19.7497760892857</v>
      </c>
      <c r="N387" s="0" t="n">
        <v>34.2991646971692</v>
      </c>
      <c r="O387" s="0" t="n">
        <v>0.749720499999995</v>
      </c>
      <c r="P387" s="0" t="n">
        <v>0.299887999999982</v>
      </c>
      <c r="Q387" s="0" t="n">
        <v>31.0384225</v>
      </c>
      <c r="R387" s="0" t="n">
        <v>0.0999630000000138</v>
      </c>
      <c r="S387" s="0" t="n">
        <v>63.0564792</v>
      </c>
      <c r="V387" s="0" t="n">
        <v>173.668625619389</v>
      </c>
      <c r="W387" s="1" t="n">
        <f aca="false">V387/100</f>
        <v>1.73668625619389</v>
      </c>
      <c r="AM387" s="0" t="n">
        <v>235</v>
      </c>
      <c r="AN387" s="0" t="n">
        <v>159</v>
      </c>
    </row>
    <row r="388" customFormat="false" ht="15" hidden="false" customHeight="false" outlineLevel="0" collapsed="false">
      <c r="A388" s="7" t="s">
        <v>477</v>
      </c>
      <c r="B388" s="1" t="s">
        <v>478</v>
      </c>
      <c r="C388" s="46" t="n">
        <v>45358</v>
      </c>
      <c r="D388" s="0" t="s">
        <v>555</v>
      </c>
      <c r="E388" s="1" t="s">
        <v>556</v>
      </c>
      <c r="F388" s="1" t="s">
        <v>557</v>
      </c>
      <c r="G388" s="1" t="s">
        <v>45</v>
      </c>
      <c r="H388" s="16" t="s">
        <v>543</v>
      </c>
      <c r="I388" s="1" t="n">
        <v>2</v>
      </c>
      <c r="J388" s="1" t="str">
        <f aca="false">A388&amp;" "&amp;B388&amp;" "&amp;TEXT(C388,"mm/dd/yyyy")&amp;" "&amp;G388</f>
        <v>Fuji SMA 03/07/2024 C1</v>
      </c>
      <c r="K388" s="0" t="n">
        <v>0.0859198337933944</v>
      </c>
      <c r="L388" s="0" t="n">
        <v>4.14099092660551</v>
      </c>
      <c r="M388" s="0" t="n">
        <v>11.2143145833333</v>
      </c>
      <c r="N388" s="0" t="n">
        <v>22.6255062780067</v>
      </c>
      <c r="O388" s="0" t="n">
        <v>0.599775999999963</v>
      </c>
      <c r="P388" s="0" t="n">
        <v>0.1</v>
      </c>
      <c r="Q388" s="0" t="n">
        <v>11.6956</v>
      </c>
      <c r="R388" s="0" t="n">
        <v>0.1</v>
      </c>
      <c r="S388" s="0" t="n">
        <v>32.3679</v>
      </c>
      <c r="V388" s="0" t="n">
        <v>201.755587556217</v>
      </c>
      <c r="W388" s="1" t="n">
        <f aca="false">V388/100</f>
        <v>2.01755587556217</v>
      </c>
      <c r="AM388" s="0" t="n">
        <v>166</v>
      </c>
      <c r="AN388" s="0" t="n">
        <v>9</v>
      </c>
    </row>
    <row r="389" customFormat="false" ht="15" hidden="false" customHeight="false" outlineLevel="0" collapsed="false">
      <c r="A389" s="7" t="s">
        <v>477</v>
      </c>
      <c r="B389" s="1" t="s">
        <v>478</v>
      </c>
      <c r="C389" s="46" t="n">
        <v>45358</v>
      </c>
      <c r="D389" s="0" t="s">
        <v>555</v>
      </c>
      <c r="E389" s="1" t="s">
        <v>556</v>
      </c>
      <c r="F389" s="1" t="s">
        <v>45</v>
      </c>
      <c r="G389" s="1" t="s">
        <v>48</v>
      </c>
      <c r="H389" s="16" t="s">
        <v>546</v>
      </c>
      <c r="I389" s="1" t="n">
        <v>2</v>
      </c>
      <c r="J389" s="1" t="str">
        <f aca="false">A389&amp;" "&amp;B389&amp;" "&amp;TEXT(C389,"mm/dd/yyyy")&amp;" "&amp;G389</f>
        <v>Fuji SMA 03/07/2024 C2</v>
      </c>
      <c r="K389" s="0" t="n">
        <v>0.0859198337933944</v>
      </c>
      <c r="L389" s="0" t="n">
        <v>3.39907971559633</v>
      </c>
      <c r="M389" s="0" t="n">
        <v>10.9699617407407</v>
      </c>
      <c r="N389" s="0" t="n">
        <v>17.576354053095</v>
      </c>
      <c r="O389" s="0" t="n">
        <v>1.99925099999996</v>
      </c>
      <c r="P389" s="0" t="n">
        <v>0.1999</v>
      </c>
      <c r="Q389" s="0" t="n">
        <v>16.2939</v>
      </c>
      <c r="R389" s="0" t="n">
        <v>0.1</v>
      </c>
      <c r="S389" s="0" t="n">
        <v>29.8788</v>
      </c>
      <c r="V389" s="0" t="n">
        <v>160.222564749876</v>
      </c>
      <c r="W389" s="1" t="n">
        <f aca="false">V389/100</f>
        <v>1.60222564749876</v>
      </c>
      <c r="AM389" s="0" t="n">
        <v>211</v>
      </c>
      <c r="AN389" s="0" t="n">
        <v>6</v>
      </c>
    </row>
    <row r="390" customFormat="false" ht="15" hidden="false" customHeight="false" outlineLevel="0" collapsed="false">
      <c r="A390" s="7" t="s">
        <v>477</v>
      </c>
      <c r="B390" s="1" t="s">
        <v>478</v>
      </c>
      <c r="C390" s="46" t="n">
        <v>45358</v>
      </c>
      <c r="D390" s="0" t="s">
        <v>555</v>
      </c>
      <c r="E390" s="1" t="s">
        <v>556</v>
      </c>
      <c r="F390" s="1" t="s">
        <v>48</v>
      </c>
      <c r="G390" s="1" t="s">
        <v>52</v>
      </c>
      <c r="H390" s="16" t="s">
        <v>544</v>
      </c>
      <c r="I390" s="1" t="n">
        <v>2</v>
      </c>
      <c r="J390" s="1" t="str">
        <f aca="false">A390&amp;" "&amp;B390&amp;" "&amp;TEXT(C390,"mm/dd/yyyy")&amp;" "&amp;G390</f>
        <v>Fuji SMA 03/07/2024 C3</v>
      </c>
      <c r="K390" s="0" t="n">
        <v>0.351561888732604</v>
      </c>
      <c r="L390" s="0" t="n">
        <v>4.36835058295964</v>
      </c>
      <c r="M390" s="0" t="n">
        <v>2.82096497078652</v>
      </c>
      <c r="N390" s="0" t="n">
        <v>6.71059917233917</v>
      </c>
      <c r="O390" s="0" t="n">
        <v>0.0999630000000025</v>
      </c>
      <c r="P390" s="0" t="n">
        <v>0.1</v>
      </c>
      <c r="Q390" s="0" t="n">
        <v>0.3999</v>
      </c>
      <c r="R390" s="0" t="n">
        <v>0.1</v>
      </c>
      <c r="S390" s="0" t="n">
        <v>12.6952</v>
      </c>
      <c r="V390" s="0" t="n">
        <v>237.883108859313</v>
      </c>
      <c r="W390" s="1" t="n">
        <f aca="false">V390/100</f>
        <v>2.37883108859313</v>
      </c>
      <c r="AM390" s="0" t="n">
        <v>202</v>
      </c>
      <c r="AN390" s="0" t="n">
        <v>15</v>
      </c>
    </row>
    <row r="391" customFormat="false" ht="15" hidden="false" customHeight="false" outlineLevel="0" collapsed="false">
      <c r="A391" s="7" t="s">
        <v>477</v>
      </c>
      <c r="B391" s="1" t="s">
        <v>478</v>
      </c>
      <c r="C391" s="46" t="n">
        <v>45358</v>
      </c>
      <c r="D391" s="0" t="s">
        <v>555</v>
      </c>
      <c r="E391" s="1" t="s">
        <v>556</v>
      </c>
      <c r="F391" s="1" t="s">
        <v>52</v>
      </c>
      <c r="G391" s="1" t="s">
        <v>55</v>
      </c>
      <c r="H391" s="16" t="s">
        <v>547</v>
      </c>
      <c r="I391" s="1" t="n">
        <v>2</v>
      </c>
      <c r="J391" s="1" t="str">
        <f aca="false">A391&amp;" "&amp;B391&amp;" "&amp;TEXT(C391,"mm/dd/yyyy")&amp;" "&amp;G391</f>
        <v>Fuji SMA 03/07/2024 C4</v>
      </c>
      <c r="K391" s="0" t="n">
        <v>0.12848562301214</v>
      </c>
      <c r="L391" s="0" t="n">
        <v>3.43478885276074</v>
      </c>
      <c r="M391" s="0" t="n">
        <v>7.82299330246914</v>
      </c>
      <c r="N391" s="0" t="n">
        <v>13.734147907804</v>
      </c>
      <c r="O391" s="0" t="n">
        <v>0.299887000000012</v>
      </c>
      <c r="P391" s="0" t="n">
        <v>0.1999</v>
      </c>
      <c r="Q391" s="0" t="n">
        <v>11.9955</v>
      </c>
      <c r="R391" s="0" t="n">
        <v>0.1</v>
      </c>
      <c r="S391" s="0" t="n">
        <v>27.8596</v>
      </c>
      <c r="V391" s="0" t="n">
        <v>175.561289352877</v>
      </c>
      <c r="W391" s="1" t="n">
        <f aca="false">V391/100</f>
        <v>1.75561289352877</v>
      </c>
      <c r="AM391" s="0" t="n">
        <v>263</v>
      </c>
      <c r="AN391" s="0" t="n">
        <v>63</v>
      </c>
    </row>
    <row r="392" customFormat="false" ht="15" hidden="false" customHeight="false" outlineLevel="0" collapsed="false">
      <c r="A392" s="7" t="s">
        <v>477</v>
      </c>
      <c r="B392" s="1" t="s">
        <v>478</v>
      </c>
      <c r="C392" s="46" t="n">
        <v>45358</v>
      </c>
      <c r="D392" s="0" t="s">
        <v>555</v>
      </c>
      <c r="E392" s="1" t="s">
        <v>556</v>
      </c>
      <c r="F392" s="1" t="s">
        <v>61</v>
      </c>
      <c r="G392" s="1" t="s">
        <v>58</v>
      </c>
      <c r="H392" s="16" t="s">
        <v>549</v>
      </c>
      <c r="I392" s="1" t="n">
        <v>2</v>
      </c>
      <c r="J392" s="1" t="str">
        <f aca="false">A392&amp;" "&amp;B392&amp;" "&amp;TEXT(C392,"mm/dd/yyyy")&amp;" "&amp;G392</f>
        <v>Fuji SMA 03/07/2024 C5</v>
      </c>
      <c r="K392" s="0" t="n">
        <v>0.163168858671859</v>
      </c>
      <c r="L392" s="0" t="n">
        <v>3.5396531884058</v>
      </c>
      <c r="M392" s="0" t="n">
        <v>5.31596835436893</v>
      </c>
      <c r="N392" s="0" t="n">
        <v>40.7986705327472</v>
      </c>
      <c r="O392" s="0" t="n">
        <v>0.29988800000001</v>
      </c>
      <c r="P392" s="0" t="n">
        <v>0.1999</v>
      </c>
      <c r="Q392" s="0" t="n">
        <v>0.6997</v>
      </c>
      <c r="R392" s="0" t="n">
        <v>0.1</v>
      </c>
      <c r="S392" s="0" t="n">
        <v>1.7893</v>
      </c>
      <c r="V392" s="0" t="n">
        <v>767.473916567182</v>
      </c>
      <c r="W392" s="1" t="n">
        <f aca="false">V392/100</f>
        <v>7.67473916567182</v>
      </c>
      <c r="AM392" s="0" t="n">
        <v>274</v>
      </c>
      <c r="AN392" s="0" t="n">
        <v>79</v>
      </c>
    </row>
    <row r="393" customFormat="false" ht="15" hidden="false" customHeight="false" outlineLevel="0" collapsed="false">
      <c r="A393" s="7" t="s">
        <v>477</v>
      </c>
      <c r="B393" s="1" t="s">
        <v>478</v>
      </c>
      <c r="C393" s="46" t="n">
        <v>45358</v>
      </c>
      <c r="D393" s="0" t="s">
        <v>555</v>
      </c>
      <c r="E393" s="1" t="s">
        <v>556</v>
      </c>
      <c r="F393" s="1" t="s">
        <v>64</v>
      </c>
      <c r="G393" s="1" t="s">
        <v>61</v>
      </c>
      <c r="H393" s="16" t="s">
        <v>554</v>
      </c>
      <c r="I393" s="1" t="n">
        <v>2</v>
      </c>
      <c r="J393" s="1" t="str">
        <f aca="false">A393&amp;" "&amp;B393&amp;" "&amp;TEXT(C393,"mm/dd/yyyy")&amp;" "&amp;G393</f>
        <v>Fuji SMA 03/07/2024 C6</v>
      </c>
      <c r="K393" s="0" t="n">
        <v>0.0599074070486052</v>
      </c>
      <c r="L393" s="0" t="n">
        <v>3.70069818421052</v>
      </c>
      <c r="M393" s="0" t="n">
        <v>16.7243971466667</v>
      </c>
      <c r="N393" s="0" t="n">
        <v>25.938275253033</v>
      </c>
      <c r="O393" s="0" t="n">
        <v>0.899662000000006</v>
      </c>
      <c r="P393" s="0" t="n">
        <v>0.1</v>
      </c>
      <c r="Q393" s="0" t="n">
        <v>26.4151</v>
      </c>
      <c r="R393" s="0" t="n">
        <v>0.1</v>
      </c>
      <c r="S393" s="0" t="n">
        <v>58.3781</v>
      </c>
      <c r="V393" s="0" t="n">
        <v>155.092437865258</v>
      </c>
      <c r="W393" s="1" t="n">
        <f aca="false">V393/100</f>
        <v>1.55092437865258</v>
      </c>
      <c r="AM393" s="0" t="n">
        <v>235</v>
      </c>
      <c r="AN393" s="0" t="n">
        <v>155</v>
      </c>
    </row>
    <row r="394" customFormat="false" ht="15" hidden="false" customHeight="false" outlineLevel="0" collapsed="false">
      <c r="A394" s="7" t="s">
        <v>477</v>
      </c>
      <c r="B394" s="1" t="s">
        <v>478</v>
      </c>
      <c r="C394" s="46" t="n">
        <v>45363</v>
      </c>
      <c r="D394" s="0" t="s">
        <v>558</v>
      </c>
      <c r="E394" s="1" t="s">
        <v>559</v>
      </c>
      <c r="F394" s="1" t="s">
        <v>557</v>
      </c>
      <c r="G394" s="1" t="s">
        <v>45</v>
      </c>
      <c r="H394" s="16" t="s">
        <v>543</v>
      </c>
      <c r="I394" s="1" t="n">
        <v>3</v>
      </c>
      <c r="J394" s="1" t="str">
        <f aca="false">A394&amp;" "&amp;B394&amp;" "&amp;TEXT(C394,"mm/dd/yyyy")&amp;" "&amp;G394</f>
        <v>Fuji SMA 03/12/2024 C1</v>
      </c>
      <c r="K394" s="0" t="n">
        <v>0.057276473570655</v>
      </c>
      <c r="L394" s="0" t="n">
        <v>3.62546668571429</v>
      </c>
      <c r="M394" s="0" t="n">
        <v>17.5110887352941</v>
      </c>
      <c r="N394" s="0" t="n">
        <v>17.4332978099093</v>
      </c>
      <c r="O394" s="0" t="n">
        <v>12.6952455</v>
      </c>
      <c r="P394" s="0" t="n">
        <v>1.3995</v>
      </c>
      <c r="Q394" s="0" t="n">
        <v>27.6896</v>
      </c>
      <c r="R394" s="0" t="n">
        <v>0.1</v>
      </c>
      <c r="S394" s="0" t="n">
        <v>47.4322</v>
      </c>
      <c r="V394" s="0" t="n">
        <v>99.5557619142888</v>
      </c>
      <c r="W394" s="1" t="n">
        <f aca="false">V394/100</f>
        <v>0.995557619142888</v>
      </c>
      <c r="AM394" s="0" t="n">
        <v>159</v>
      </c>
      <c r="AN394" s="0" t="n">
        <v>24</v>
      </c>
    </row>
    <row r="395" customFormat="false" ht="15" hidden="false" customHeight="false" outlineLevel="0" collapsed="false">
      <c r="A395" s="7" t="s">
        <v>477</v>
      </c>
      <c r="B395" s="1" t="s">
        <v>478</v>
      </c>
      <c r="C395" s="46" t="n">
        <v>45363</v>
      </c>
      <c r="D395" s="0" t="s">
        <v>558</v>
      </c>
      <c r="E395" s="1" t="s">
        <v>559</v>
      </c>
      <c r="F395" s="1" t="s">
        <v>45</v>
      </c>
      <c r="G395" s="1" t="s">
        <v>48</v>
      </c>
      <c r="H395" s="48" t="s">
        <v>560</v>
      </c>
      <c r="I395" s="1" t="n">
        <v>1</v>
      </c>
      <c r="J395" s="1" t="str">
        <f aca="false">A395&amp;" "&amp;B395&amp;" "&amp;TEXT(C395,"mm/dd/yyyy")&amp;" "&amp;G395</f>
        <v>Fuji SMA 03/12/2024 C2</v>
      </c>
      <c r="K395" s="0" t="n">
        <v>0.00818235336723642</v>
      </c>
      <c r="L395" s="0" t="n">
        <v>4.4622714</v>
      </c>
      <c r="M395" s="0" t="n">
        <v>99.86259925</v>
      </c>
      <c r="N395" s="0" t="n">
        <v>115.86311997804</v>
      </c>
      <c r="O395" s="0" t="n">
        <v>86.8674665</v>
      </c>
      <c r="P395" s="0" t="n">
        <v>1.3995</v>
      </c>
      <c r="Q395" s="0" t="n">
        <v>198.3257</v>
      </c>
      <c r="R395" s="0" t="n">
        <v>0.1</v>
      </c>
      <c r="S395" s="0" t="n">
        <v>225.6155</v>
      </c>
      <c r="V395" s="0" t="n">
        <v>116.022535812416</v>
      </c>
      <c r="W395" s="1" t="n">
        <f aca="false">V395/100</f>
        <v>1.16022535812416</v>
      </c>
      <c r="AM395" s="0" t="n">
        <v>153</v>
      </c>
      <c r="AN395" s="0" t="n">
        <v>7</v>
      </c>
    </row>
    <row r="396" customFormat="false" ht="15" hidden="false" customHeight="false" outlineLevel="0" collapsed="false">
      <c r="A396" s="7" t="s">
        <v>477</v>
      </c>
      <c r="B396" s="1" t="s">
        <v>478</v>
      </c>
      <c r="C396" s="46" t="n">
        <v>45363</v>
      </c>
      <c r="D396" s="0" t="s">
        <v>558</v>
      </c>
      <c r="E396" s="1" t="s">
        <v>559</v>
      </c>
      <c r="F396" s="1" t="s">
        <v>48</v>
      </c>
      <c r="G396" s="1" t="s">
        <v>52</v>
      </c>
      <c r="H396" s="16" t="s">
        <v>546</v>
      </c>
      <c r="I396" s="1" t="n">
        <v>3</v>
      </c>
      <c r="J396" s="1" t="str">
        <f aca="false">A396&amp;" "&amp;B396&amp;" "&amp;TEXT(C396,"mm/dd/yyyy")&amp;" "&amp;G396</f>
        <v>Fuji SMA 03/12/2024 C3</v>
      </c>
      <c r="K396" s="0" t="n">
        <v>0.134190595222677</v>
      </c>
      <c r="L396" s="0" t="n">
        <v>3.52598647560976</v>
      </c>
      <c r="M396" s="0" t="n">
        <v>7.17755875308642</v>
      </c>
      <c r="N396" s="0" t="n">
        <v>15.8746356987089</v>
      </c>
      <c r="O396" s="0" t="n">
        <v>0.299887000000012</v>
      </c>
      <c r="P396" s="0" t="n">
        <v>0.1</v>
      </c>
      <c r="Q396" s="0" t="n">
        <v>3.7486</v>
      </c>
      <c r="R396" s="0" t="n">
        <v>0.1</v>
      </c>
      <c r="S396" s="0" t="n">
        <v>28.0295</v>
      </c>
      <c r="V396" s="0" t="n">
        <v>221.170404099899</v>
      </c>
      <c r="W396" s="1" t="n">
        <f aca="false">V396/100</f>
        <v>2.21170404099899</v>
      </c>
      <c r="AM396" s="0" t="n">
        <v>200</v>
      </c>
      <c r="AN396" s="0" t="n">
        <v>23</v>
      </c>
    </row>
    <row r="397" customFormat="false" ht="15" hidden="false" customHeight="false" outlineLevel="0" collapsed="false">
      <c r="A397" s="7" t="s">
        <v>477</v>
      </c>
      <c r="B397" s="1" t="s">
        <v>478</v>
      </c>
      <c r="C397" s="46" t="n">
        <v>45363</v>
      </c>
      <c r="D397" s="0" t="s">
        <v>558</v>
      </c>
      <c r="E397" s="1" t="s">
        <v>559</v>
      </c>
      <c r="F397" s="1" t="s">
        <v>52</v>
      </c>
      <c r="G397" s="1" t="s">
        <v>55</v>
      </c>
      <c r="H397" s="16" t="s">
        <v>544</v>
      </c>
      <c r="I397" s="1" t="n">
        <v>3</v>
      </c>
      <c r="J397" s="1" t="str">
        <f aca="false">A397&amp;" "&amp;B397&amp;" "&amp;TEXT(C397,"mm/dd/yyyy")&amp;" "&amp;G397</f>
        <v>Fuji SMA 03/12/2024 C4</v>
      </c>
      <c r="K397" s="0" t="n">
        <v>0.134190595222677</v>
      </c>
      <c r="L397" s="0" t="n">
        <v>3.91183104878049</v>
      </c>
      <c r="M397" s="0" t="n">
        <v>7.18126107407408</v>
      </c>
      <c r="N397" s="0" t="n">
        <v>9.92560099598935</v>
      </c>
      <c r="O397" s="0" t="n">
        <v>1.79932600000001</v>
      </c>
      <c r="P397" s="0" t="n">
        <v>0.1</v>
      </c>
      <c r="Q397" s="0" t="n">
        <v>13.47</v>
      </c>
      <c r="R397" s="0" t="n">
        <v>0.1</v>
      </c>
      <c r="S397" s="0" t="n">
        <v>20.5923</v>
      </c>
      <c r="V397" s="0" t="n">
        <v>138.215292461974</v>
      </c>
      <c r="W397" s="1" t="n">
        <f aca="false">V397/100</f>
        <v>1.38215292461974</v>
      </c>
      <c r="AM397" s="0" t="n">
        <v>193</v>
      </c>
      <c r="AN397" s="0" t="n">
        <v>31</v>
      </c>
    </row>
    <row r="398" customFormat="false" ht="15" hidden="false" customHeight="false" outlineLevel="0" collapsed="false">
      <c r="A398" s="7" t="s">
        <v>477</v>
      </c>
      <c r="B398" s="1" t="s">
        <v>478</v>
      </c>
      <c r="C398" s="46" t="n">
        <v>45370</v>
      </c>
      <c r="D398" s="0" t="s">
        <v>561</v>
      </c>
      <c r="E398" s="1" t="s">
        <v>562</v>
      </c>
      <c r="F398" s="1" t="s">
        <v>557</v>
      </c>
      <c r="G398" s="1" t="s">
        <v>45</v>
      </c>
      <c r="H398" s="48" t="s">
        <v>563</v>
      </c>
      <c r="I398" s="1" t="n">
        <v>1</v>
      </c>
      <c r="J398" s="1" t="str">
        <f aca="false">A398&amp;" "&amp;B398&amp;" "&amp;TEXT(C398,"mm/dd/yyyy")&amp;" "&amp;G398</f>
        <v>Fuji SMA 03/19/2024 C1</v>
      </c>
      <c r="K398" s="0" t="n">
        <v>0.084694774138941</v>
      </c>
      <c r="L398" s="0" t="n">
        <v>4.2776558076923</v>
      </c>
      <c r="M398" s="0" t="n">
        <v>11.681887</v>
      </c>
      <c r="N398" s="0" t="n">
        <v>22.7281127280915</v>
      </c>
      <c r="O398" s="0" t="n">
        <v>1.699362</v>
      </c>
      <c r="P398" s="0" t="n">
        <v>0.0999622500000044</v>
      </c>
      <c r="Q398" s="0" t="n">
        <v>12.87016575</v>
      </c>
      <c r="R398" s="0" t="n">
        <v>0.1</v>
      </c>
      <c r="S398" s="0" t="n">
        <v>35.1867848</v>
      </c>
      <c r="V398" s="47" t="n">
        <v>194.558573696968</v>
      </c>
      <c r="W398" s="1" t="n">
        <f aca="false">V398/100</f>
        <v>1.94558573696968</v>
      </c>
      <c r="AM398" s="0" t="n">
        <v>160</v>
      </c>
      <c r="AN398" s="0" t="n">
        <v>24</v>
      </c>
    </row>
  </sheetData>
  <mergeCells count="2">
    <mergeCell ref="AP119:AP129"/>
    <mergeCell ref="AP288:AP29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9.71"/>
    <col collapsed="false" customWidth="true" hidden="false" outlineLevel="0" max="6" min="4" style="0" width="16.28"/>
  </cols>
  <sheetData>
    <row r="1" customFormat="false" ht="15" hidden="false" customHeight="false" outlineLevel="0" collapsed="false">
      <c r="A1" s="0" t="s">
        <v>564</v>
      </c>
      <c r="D1" s="0" t="s">
        <v>565</v>
      </c>
      <c r="E1" s="0" t="s">
        <v>566</v>
      </c>
      <c r="F1" s="0" t="s">
        <v>567</v>
      </c>
    </row>
    <row r="2" customFormat="false" ht="15" hidden="false" customHeight="false" outlineLevel="0" collapsed="false">
      <c r="B2" s="46" t="n">
        <v>44896</v>
      </c>
      <c r="C2" s="0" t="s">
        <v>45</v>
      </c>
      <c r="D2" s="49" t="s">
        <v>568</v>
      </c>
      <c r="E2" s="49" t="s">
        <v>569</v>
      </c>
      <c r="F2" s="49" t="s">
        <v>570</v>
      </c>
    </row>
    <row r="3" customFormat="false" ht="15" hidden="false" customHeight="false" outlineLevel="0" collapsed="false">
      <c r="B3" s="46" t="n">
        <v>44897</v>
      </c>
      <c r="C3" s="0" t="s">
        <v>55</v>
      </c>
      <c r="D3" s="49" t="s">
        <v>571</v>
      </c>
      <c r="E3" s="49" t="s">
        <v>572</v>
      </c>
      <c r="F3" s="49" t="s">
        <v>573</v>
      </c>
    </row>
    <row r="4" customFormat="false" ht="15" hidden="false" customHeight="false" outlineLevel="0" collapsed="false">
      <c r="B4" s="46" t="n">
        <v>44901</v>
      </c>
      <c r="C4" s="0" t="s">
        <v>52</v>
      </c>
      <c r="D4" s="49" t="s">
        <v>574</v>
      </c>
      <c r="E4" s="49" t="s">
        <v>575</v>
      </c>
      <c r="F4" s="49" t="s">
        <v>576</v>
      </c>
    </row>
    <row r="7" customFormat="false" ht="15" hidden="false" customHeight="false" outlineLevel="0" collapsed="false">
      <c r="A7" s="0" t="s">
        <v>577</v>
      </c>
      <c r="D7" s="0" t="s">
        <v>565</v>
      </c>
      <c r="E7" s="0" t="s">
        <v>566</v>
      </c>
      <c r="F7" s="0" t="s">
        <v>567</v>
      </c>
    </row>
    <row r="8" customFormat="false" ht="15" hidden="false" customHeight="false" outlineLevel="0" collapsed="false">
      <c r="B8" s="46" t="n">
        <v>44896</v>
      </c>
      <c r="C8" s="0" t="s">
        <v>48</v>
      </c>
      <c r="D8" s="49" t="s">
        <v>578</v>
      </c>
      <c r="E8" s="49" t="s">
        <v>579</v>
      </c>
      <c r="F8" s="49" t="s">
        <v>580</v>
      </c>
    </row>
    <row r="9" customFormat="false" ht="15" hidden="false" customHeight="false" outlineLevel="0" collapsed="false">
      <c r="B9" s="46" t="n">
        <v>44897</v>
      </c>
      <c r="C9" s="0" t="s">
        <v>52</v>
      </c>
      <c r="D9" s="49" t="s">
        <v>581</v>
      </c>
      <c r="E9" s="49" t="s">
        <v>582</v>
      </c>
      <c r="F9" s="49" t="s">
        <v>583</v>
      </c>
    </row>
    <row r="10" customFormat="false" ht="15" hidden="false" customHeight="false" outlineLevel="0" collapsed="false">
      <c r="B10" s="46" t="n">
        <v>44901</v>
      </c>
      <c r="C10" s="0" t="s">
        <v>58</v>
      </c>
      <c r="D10" s="49" t="s">
        <v>584</v>
      </c>
      <c r="E10" s="49" t="s">
        <v>585</v>
      </c>
      <c r="F10" s="49" t="s">
        <v>586</v>
      </c>
    </row>
    <row r="13" customFormat="false" ht="15" hidden="false" customHeight="false" outlineLevel="0" collapsed="false">
      <c r="A13" s="0" t="s">
        <v>587</v>
      </c>
      <c r="D13" s="0" t="s">
        <v>565</v>
      </c>
      <c r="E13" s="0" t="s">
        <v>566</v>
      </c>
      <c r="F13" s="0" t="s">
        <v>567</v>
      </c>
    </row>
    <row r="14" customFormat="false" ht="15" hidden="false" customHeight="false" outlineLevel="0" collapsed="false">
      <c r="B14" s="46" t="n">
        <v>44896</v>
      </c>
      <c r="C14" s="0" t="n">
        <v>3</v>
      </c>
      <c r="D14" s="49" t="s">
        <v>588</v>
      </c>
      <c r="E14" s="49" t="s">
        <v>589</v>
      </c>
      <c r="F14" s="49" t="s">
        <v>590</v>
      </c>
    </row>
    <row r="15" customFormat="false" ht="15" hidden="false" customHeight="false" outlineLevel="0" collapsed="false">
      <c r="B15" s="46" t="n">
        <v>44897</v>
      </c>
      <c r="C15" s="0" t="n">
        <v>1</v>
      </c>
      <c r="D15" s="49" t="s">
        <v>591</v>
      </c>
      <c r="E15" s="49" t="s">
        <v>592</v>
      </c>
      <c r="F15" s="49" t="s">
        <v>593</v>
      </c>
    </row>
    <row r="16" customFormat="false" ht="15" hidden="false" customHeight="false" outlineLevel="0" collapsed="false">
      <c r="B16" s="46" t="n">
        <v>44901</v>
      </c>
      <c r="C16" s="0" t="n">
        <v>2</v>
      </c>
      <c r="D16" s="49" t="s">
        <v>594</v>
      </c>
      <c r="E16" s="49" t="s">
        <v>595</v>
      </c>
      <c r="F16" s="49" t="s">
        <v>596</v>
      </c>
    </row>
    <row r="20" customFormat="false" ht="15" hidden="false" customHeight="false" outlineLevel="0" collapsed="false">
      <c r="B20" s="46"/>
      <c r="D20" s="49"/>
      <c r="E20" s="49"/>
      <c r="F20" s="49"/>
    </row>
    <row r="21" customFormat="false" ht="15" hidden="false" customHeight="false" outlineLevel="0" collapsed="false">
      <c r="B21" s="46"/>
      <c r="E21" s="49"/>
      <c r="F21" s="49"/>
    </row>
    <row r="22" customFormat="false" ht="15" hidden="false" customHeight="false" outlineLevel="0" collapsed="false">
      <c r="B22" s="46"/>
      <c r="D22" s="49"/>
      <c r="E22" s="49"/>
      <c r="F22" s="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255"/>
  <sheetViews>
    <sheetView showFormulas="false" showGridLines="true" showRowColHeaders="true" showZeros="true" rightToLeft="false" tabSelected="false" showOutlineSymbols="true" defaultGridColor="true" view="normal" topLeftCell="F208" colorId="64" zoomScale="100" zoomScaleNormal="100" zoomScalePageLayoutView="100" workbookViewId="0">
      <selection pane="topLeft" activeCell="Y233" activeCellId="0" sqref="Y233"/>
    </sheetView>
  </sheetViews>
  <sheetFormatPr defaultColWidth="8.5390625" defaultRowHeight="15" zeroHeight="false" outlineLevelRow="0" outlineLevelCol="0"/>
  <cols>
    <col collapsed="false" customWidth="true" hidden="false" outlineLevel="0" max="8" min="8" style="0" width="13.43"/>
    <col collapsed="false" customWidth="true" hidden="false" outlineLevel="0" max="10" min="10" style="0" width="28.29"/>
    <col collapsed="false" customWidth="true" hidden="false" outlineLevel="0" max="13" min="12" style="50" width="9.14"/>
    <col collapsed="false" customWidth="true" hidden="false" outlineLevel="0" max="15" min="15" style="0" width="12"/>
  </cols>
  <sheetData>
    <row r="1" s="6" customFormat="tru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1" t="s">
        <v>597</v>
      </c>
      <c r="M1" s="51"/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22</v>
      </c>
      <c r="W1" s="4" t="s">
        <v>598</v>
      </c>
      <c r="X1" s="5" t="s">
        <v>23</v>
      </c>
      <c r="Y1" s="5"/>
      <c r="Z1" s="5"/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22</v>
      </c>
      <c r="AJ1" s="5" t="s">
        <v>598</v>
      </c>
      <c r="AK1" s="3" t="s">
        <v>34</v>
      </c>
      <c r="AL1" s="3" t="s">
        <v>35</v>
      </c>
      <c r="AM1" s="3" t="s">
        <v>599</v>
      </c>
    </row>
    <row r="2" customFormat="false" ht="15" hidden="false" customHeight="false" outlineLevel="0" collapsed="false">
      <c r="A2" s="7" t="s">
        <v>40</v>
      </c>
      <c r="B2" s="1" t="s">
        <v>41</v>
      </c>
      <c r="C2" s="8" t="n">
        <v>44819</v>
      </c>
      <c r="D2" s="9" t="s">
        <v>42</v>
      </c>
      <c r="E2" s="9" t="s">
        <v>600</v>
      </c>
      <c r="F2" s="9" t="s">
        <v>44</v>
      </c>
      <c r="G2" s="1" t="s">
        <v>45</v>
      </c>
      <c r="H2" s="1" t="s">
        <v>46</v>
      </c>
      <c r="I2" s="1" t="n">
        <v>1</v>
      </c>
      <c r="J2" s="1" t="s">
        <v>601</v>
      </c>
      <c r="K2" s="10" t="n">
        <v>0.296762684675398</v>
      </c>
      <c r="L2" s="52" t="s">
        <v>602</v>
      </c>
      <c r="M2" s="52" t="n">
        <f aca="false">MEDIAN(K2:K132)</f>
        <v>0.0232104893042211</v>
      </c>
      <c r="N2" s="10" t="n">
        <v>4.09084165921788</v>
      </c>
      <c r="O2" s="10" t="n">
        <v>3.27754264606742</v>
      </c>
      <c r="P2" s="10" t="n">
        <v>8.69941853150456</v>
      </c>
      <c r="Q2" s="10" t="n">
        <v>0.099864000000025</v>
      </c>
      <c r="R2" s="11" t="n">
        <v>0.0998630000000276</v>
      </c>
      <c r="S2" s="11" t="n">
        <v>0.898772000000008</v>
      </c>
      <c r="T2" s="11" t="n">
        <v>0.0998629999999992</v>
      </c>
      <c r="U2" s="11" t="n">
        <v>10.3558451000001</v>
      </c>
      <c r="V2" s="11" t="n">
        <v>265.425029387264</v>
      </c>
      <c r="W2" s="11" t="n">
        <v>0.93275975686115</v>
      </c>
      <c r="X2" s="13" t="n">
        <v>0.240017697157394</v>
      </c>
      <c r="Y2" s="52" t="s">
        <v>602</v>
      </c>
      <c r="Z2" s="52" t="n">
        <f aca="false">MEDIAN(X2:X132)</f>
        <v>0.0259253924816362</v>
      </c>
      <c r="AA2" s="13" t="n">
        <v>3.73487928110599</v>
      </c>
      <c r="AB2" s="13" t="n">
        <v>3.9110411712963</v>
      </c>
      <c r="AC2" s="13" t="n">
        <v>11.7787943482034</v>
      </c>
      <c r="AD2" s="13" t="n">
        <v>0.0999630000001162</v>
      </c>
      <c r="AE2" s="14" t="n">
        <v>0.0999629999998888</v>
      </c>
      <c r="AF2" s="14" t="n">
        <v>1.64938449999988</v>
      </c>
      <c r="AG2" s="14" t="n">
        <v>0.099962000000005</v>
      </c>
      <c r="AH2" s="14" t="n">
        <v>10.6460289</v>
      </c>
      <c r="AI2" s="14" t="n">
        <v>301.167741077482</v>
      </c>
      <c r="AJ2" s="14" t="n">
        <v>0.95332072579746</v>
      </c>
      <c r="AK2" s="1" t="n">
        <v>111</v>
      </c>
      <c r="AL2" s="1" t="n">
        <v>78</v>
      </c>
    </row>
    <row r="3" customFormat="false" ht="15" hidden="false" customHeight="false" outlineLevel="0" collapsed="false">
      <c r="A3" s="7" t="s">
        <v>40</v>
      </c>
      <c r="B3" s="1" t="s">
        <v>41</v>
      </c>
      <c r="C3" s="8" t="n">
        <v>44819</v>
      </c>
      <c r="D3" s="9" t="s">
        <v>42</v>
      </c>
      <c r="E3" s="9" t="s">
        <v>600</v>
      </c>
      <c r="F3" s="9" t="s">
        <v>47</v>
      </c>
      <c r="G3" s="1" t="s">
        <v>48</v>
      </c>
      <c r="H3" s="16" t="s">
        <v>49</v>
      </c>
      <c r="I3" s="16" t="n">
        <v>1</v>
      </c>
      <c r="J3" s="1" t="s">
        <v>603</v>
      </c>
      <c r="K3" s="10" t="n">
        <v>0</v>
      </c>
      <c r="L3" s="52" t="s">
        <v>604</v>
      </c>
      <c r="M3" s="52" t="n">
        <f aca="false">PERCENTILE(K2:K132,0.25)</f>
        <v>0.00663707640719429</v>
      </c>
      <c r="N3" s="10" t="s">
        <v>50</v>
      </c>
      <c r="O3" s="10" t="s">
        <v>50</v>
      </c>
      <c r="P3" s="10" t="s">
        <v>50</v>
      </c>
      <c r="Q3" s="10" t="s">
        <v>50</v>
      </c>
      <c r="R3" s="11" t="s">
        <v>50</v>
      </c>
      <c r="S3" s="11" t="s">
        <v>50</v>
      </c>
      <c r="T3" s="11" t="s">
        <v>50</v>
      </c>
      <c r="U3" s="11" t="s">
        <v>50</v>
      </c>
      <c r="V3" s="11" t="s">
        <v>50</v>
      </c>
      <c r="W3" s="11" t="n">
        <v>0.698725998446076</v>
      </c>
      <c r="X3" s="13" t="n">
        <v>0.0110607233713085</v>
      </c>
      <c r="Y3" s="52" t="s">
        <v>604</v>
      </c>
      <c r="Z3" s="52" t="n">
        <f aca="false">PERCENTILE(X2:X132,0.25)</f>
        <v>0.0105990239329092</v>
      </c>
      <c r="AA3" s="13" t="n">
        <v>3.4236677</v>
      </c>
      <c r="AB3" s="13" t="n">
        <v>67.8191477777778</v>
      </c>
      <c r="AC3" s="13" t="n">
        <v>112.675075035842</v>
      </c>
      <c r="AD3" s="13" t="n">
        <v>2.29914199999985</v>
      </c>
      <c r="AE3" s="14" t="n">
        <v>0.32487825000004</v>
      </c>
      <c r="AF3" s="14" t="n">
        <v>113.157792</v>
      </c>
      <c r="AG3" s="14" t="n">
        <v>0.0999630000001162</v>
      </c>
      <c r="AH3" s="14" t="n">
        <v>264.3014154</v>
      </c>
      <c r="AI3" s="14" t="n">
        <v>166.140505635729</v>
      </c>
      <c r="AJ3" s="14" t="n">
        <v>1.77121808270864</v>
      </c>
      <c r="AK3" s="1" t="n">
        <v>111</v>
      </c>
      <c r="AL3" s="1" t="n">
        <v>78</v>
      </c>
    </row>
    <row r="4" customFormat="false" ht="15" hidden="false" customHeight="false" outlineLevel="0" collapsed="false">
      <c r="A4" s="7" t="s">
        <v>40</v>
      </c>
      <c r="B4" s="1" t="s">
        <v>41</v>
      </c>
      <c r="C4" s="8" t="n">
        <v>44819</v>
      </c>
      <c r="D4" s="9" t="s">
        <v>42</v>
      </c>
      <c r="E4" s="9" t="s">
        <v>600</v>
      </c>
      <c r="F4" s="9" t="s">
        <v>51</v>
      </c>
      <c r="G4" s="1" t="s">
        <v>52</v>
      </c>
      <c r="H4" s="16" t="s">
        <v>53</v>
      </c>
      <c r="I4" s="16" t="n">
        <v>1</v>
      </c>
      <c r="J4" s="1" t="s">
        <v>605</v>
      </c>
      <c r="K4" s="10" t="n">
        <v>0.00497367627947594</v>
      </c>
      <c r="L4" s="52" t="s">
        <v>606</v>
      </c>
      <c r="M4" s="52" t="n">
        <f aca="false">PERCENTILE(K2:K132,0.75)</f>
        <v>0.0630251483771279</v>
      </c>
      <c r="N4" s="10" t="n">
        <v>3.30984833333333</v>
      </c>
      <c r="O4" s="10" t="n">
        <v>5.242834</v>
      </c>
      <c r="P4" s="10" t="n">
        <v>7.27325792487796</v>
      </c>
      <c r="Q4" s="10" t="n">
        <v>5.242834</v>
      </c>
      <c r="R4" s="11" t="n">
        <v>0.0998639999999966</v>
      </c>
      <c r="S4" s="11" t="n">
        <v>10.385804</v>
      </c>
      <c r="T4" s="11" t="n">
        <v>0.0998639999999966</v>
      </c>
      <c r="U4" s="11" t="n">
        <v>10.385804</v>
      </c>
      <c r="V4" s="11" t="n">
        <v>138.727602759843</v>
      </c>
      <c r="W4" s="11" t="n">
        <v>0.699567611413014</v>
      </c>
      <c r="X4" s="13" t="n">
        <v>0.0022121446742617</v>
      </c>
      <c r="Y4" s="52" t="s">
        <v>606</v>
      </c>
      <c r="Z4" s="52" t="n">
        <f aca="false">PERCENTILE(X2:X132,0.75)</f>
        <v>0.060432117814169</v>
      </c>
      <c r="AA4" s="13" t="n">
        <v>3.7307845</v>
      </c>
      <c r="AB4" s="13" t="n">
        <v>0.199924999999894</v>
      </c>
      <c r="AC4" s="13" t="n">
        <v>0</v>
      </c>
      <c r="AD4" s="13" t="n">
        <v>0.199924999999894</v>
      </c>
      <c r="AE4" s="14" t="n">
        <v>0.199924999999894</v>
      </c>
      <c r="AF4" s="14" t="n">
        <v>0.199924999999894</v>
      </c>
      <c r="AG4" s="14" t="n">
        <v>0.199924999999894</v>
      </c>
      <c r="AH4" s="14" t="n">
        <v>0.199924999999894</v>
      </c>
      <c r="AI4" s="14" t="n">
        <v>0</v>
      </c>
      <c r="AJ4" s="14" t="n">
        <v>0.858284844659537</v>
      </c>
      <c r="AK4" s="1" t="n">
        <v>111</v>
      </c>
      <c r="AL4" s="1" t="n">
        <v>78</v>
      </c>
    </row>
    <row r="5" customFormat="false" ht="15" hidden="false" customHeight="false" outlineLevel="0" collapsed="false">
      <c r="A5" s="7" t="s">
        <v>40</v>
      </c>
      <c r="B5" s="1" t="s">
        <v>41</v>
      </c>
      <c r="C5" s="8" t="n">
        <v>44819</v>
      </c>
      <c r="D5" s="9" t="s">
        <v>42</v>
      </c>
      <c r="E5" s="9" t="s">
        <v>600</v>
      </c>
      <c r="F5" s="9" t="s">
        <v>54</v>
      </c>
      <c r="G5" s="1" t="s">
        <v>55</v>
      </c>
      <c r="H5" s="1" t="s">
        <v>56</v>
      </c>
      <c r="I5" s="1" t="n">
        <v>1</v>
      </c>
      <c r="J5" s="1" t="s">
        <v>607</v>
      </c>
      <c r="K5" s="10" t="n">
        <v>0</v>
      </c>
      <c r="L5" s="52"/>
      <c r="M5" s="52"/>
      <c r="N5" s="10" t="s">
        <v>50</v>
      </c>
      <c r="O5" s="10" t="s">
        <v>50</v>
      </c>
      <c r="P5" s="10" t="s">
        <v>50</v>
      </c>
      <c r="Q5" s="10" t="s">
        <v>50</v>
      </c>
      <c r="R5" s="11" t="s">
        <v>50</v>
      </c>
      <c r="S5" s="11" t="s">
        <v>50</v>
      </c>
      <c r="T5" s="11" t="s">
        <v>50</v>
      </c>
      <c r="U5" s="11" t="s">
        <v>50</v>
      </c>
      <c r="V5" s="11" t="s">
        <v>50</v>
      </c>
      <c r="W5" s="11" t="n">
        <v>0.699567611413014</v>
      </c>
      <c r="X5" s="13" t="n">
        <v>0.00553036168565424</v>
      </c>
      <c r="Y5" s="52"/>
      <c r="Z5" s="52"/>
      <c r="AA5" s="13" t="n">
        <v>2.777929</v>
      </c>
      <c r="AB5" s="13" t="n">
        <v>1.62439424999997</v>
      </c>
      <c r="AC5" s="13" t="n">
        <v>1.45175535476207</v>
      </c>
      <c r="AD5" s="13" t="n">
        <v>0.94964600000003</v>
      </c>
      <c r="AE5" s="14" t="n">
        <v>0.849682999999914</v>
      </c>
      <c r="AF5" s="14" t="n">
        <v>2.39910550000002</v>
      </c>
      <c r="AG5" s="14" t="n">
        <v>0.799701999999797</v>
      </c>
      <c r="AH5" s="14" t="n">
        <v>3.79858300000001</v>
      </c>
      <c r="AI5" s="14" t="n">
        <v>89.3721062335761</v>
      </c>
      <c r="AJ5" s="14" t="n">
        <v>0.509086105084612</v>
      </c>
      <c r="AK5" s="1" t="n">
        <v>111</v>
      </c>
      <c r="AL5" s="1" t="n">
        <v>78</v>
      </c>
    </row>
    <row r="6" customFormat="false" ht="15" hidden="false" customHeight="false" outlineLevel="0" collapsed="false">
      <c r="A6" s="7" t="s">
        <v>40</v>
      </c>
      <c r="B6" s="1" t="s">
        <v>41</v>
      </c>
      <c r="C6" s="8" t="n">
        <v>44819</v>
      </c>
      <c r="D6" s="9" t="s">
        <v>42</v>
      </c>
      <c r="E6" s="9" t="s">
        <v>600</v>
      </c>
      <c r="F6" s="9" t="s">
        <v>57</v>
      </c>
      <c r="G6" s="1" t="s">
        <v>58</v>
      </c>
      <c r="H6" s="1" t="s">
        <v>59</v>
      </c>
      <c r="I6" s="1" t="n">
        <v>1</v>
      </c>
      <c r="J6" s="1" t="s">
        <v>608</v>
      </c>
      <c r="K6" s="10" t="n">
        <v>0.218841756296942</v>
      </c>
      <c r="L6" s="52" t="s">
        <v>609</v>
      </c>
      <c r="M6" s="52" t="n">
        <f aca="false">COUNTA(A2:A132)</f>
        <v>131</v>
      </c>
      <c r="N6" s="10" t="n">
        <v>4.27033415909091</v>
      </c>
      <c r="O6" s="10" t="n">
        <v>4.08754281679389</v>
      </c>
      <c r="P6" s="10" t="n">
        <v>19.2469034091568</v>
      </c>
      <c r="Q6" s="10" t="n">
        <v>0.0998640000000002</v>
      </c>
      <c r="R6" s="11" t="n">
        <v>0.0998630000000276</v>
      </c>
      <c r="S6" s="11" t="n">
        <v>0.299590750000001</v>
      </c>
      <c r="T6" s="11" t="n">
        <v>0.0998629999999992</v>
      </c>
      <c r="U6" s="11" t="n">
        <v>3.21560500000001</v>
      </c>
      <c r="V6" s="11" t="n">
        <v>470.867322296415</v>
      </c>
      <c r="W6" s="11" t="n">
        <v>0.674418839174816</v>
      </c>
      <c r="X6" s="13" t="n">
        <v>0.151531910186926</v>
      </c>
      <c r="Y6" s="52" t="s">
        <v>609</v>
      </c>
      <c r="Z6" s="52" t="n">
        <f aca="false">COUNTA(N2:N132)</f>
        <v>131</v>
      </c>
      <c r="AA6" s="13" t="n">
        <v>4.04298462773723</v>
      </c>
      <c r="AB6" s="13" t="n">
        <v>6.16755242647059</v>
      </c>
      <c r="AC6" s="13" t="n">
        <v>19.9757134370626</v>
      </c>
      <c r="AD6" s="13" t="n">
        <v>0.0999630000001162</v>
      </c>
      <c r="AE6" s="14" t="n">
        <v>0.0999629999998888</v>
      </c>
      <c r="AF6" s="14" t="n">
        <v>0.74972050000008</v>
      </c>
      <c r="AG6" s="14" t="n">
        <v>0.099962000000005</v>
      </c>
      <c r="AH6" s="14" t="n">
        <v>16.8936990999999</v>
      </c>
      <c r="AI6" s="14" t="n">
        <v>323.883966536362</v>
      </c>
      <c r="AJ6" s="14" t="n">
        <v>0.977504454132216</v>
      </c>
      <c r="AK6" s="1" t="n">
        <v>111</v>
      </c>
      <c r="AL6" s="1" t="n">
        <v>78</v>
      </c>
    </row>
    <row r="7" customFormat="false" ht="15" hidden="false" customHeight="false" outlineLevel="0" collapsed="false">
      <c r="A7" s="7" t="s">
        <v>40</v>
      </c>
      <c r="B7" s="1" t="s">
        <v>41</v>
      </c>
      <c r="C7" s="8" t="n">
        <v>44819</v>
      </c>
      <c r="D7" s="9" t="s">
        <v>42</v>
      </c>
      <c r="E7" s="9" t="s">
        <v>600</v>
      </c>
      <c r="F7" s="9" t="s">
        <v>60</v>
      </c>
      <c r="G7" s="1" t="s">
        <v>61</v>
      </c>
      <c r="H7" s="16" t="s">
        <v>62</v>
      </c>
      <c r="I7" s="16" t="n">
        <v>1</v>
      </c>
      <c r="J7" s="1" t="s">
        <v>610</v>
      </c>
      <c r="K7" s="10" t="n">
        <v>0.0513946548879181</v>
      </c>
      <c r="L7" s="52"/>
      <c r="M7" s="52"/>
      <c r="N7" s="10" t="n">
        <v>3.52178022580645</v>
      </c>
      <c r="O7" s="10" t="n">
        <v>19.2503548</v>
      </c>
      <c r="P7" s="10" t="n">
        <v>41.3953086817688</v>
      </c>
      <c r="Q7" s="10" t="n">
        <v>4.39399500000001</v>
      </c>
      <c r="R7" s="11" t="n">
        <v>0.099864000000025</v>
      </c>
      <c r="S7" s="11" t="n">
        <v>20.472019</v>
      </c>
      <c r="T7" s="11" t="n">
        <v>0.0998629999999849</v>
      </c>
      <c r="U7" s="11" t="n">
        <v>51.7292955</v>
      </c>
      <c r="V7" s="11" t="n">
        <v>215.036601204715</v>
      </c>
      <c r="W7" s="11" t="n">
        <v>1.20819485494081</v>
      </c>
      <c r="X7" s="13" t="n">
        <v>0.0287578807654021</v>
      </c>
      <c r="Y7" s="13"/>
      <c r="Z7" s="13"/>
      <c r="AA7" s="13" t="n">
        <v>3.49078996153846</v>
      </c>
      <c r="AB7" s="13" t="n">
        <v>24.49886184</v>
      </c>
      <c r="AC7" s="13" t="n">
        <v>57.1583011922675</v>
      </c>
      <c r="AD7" s="13" t="n">
        <v>0.199926000000005</v>
      </c>
      <c r="AE7" s="14" t="n">
        <v>0.0999630000001162</v>
      </c>
      <c r="AF7" s="14" t="n">
        <v>28.0395412500001</v>
      </c>
      <c r="AG7" s="14" t="n">
        <v>0.099962000000005</v>
      </c>
      <c r="AH7" s="14" t="n">
        <v>67.074981</v>
      </c>
      <c r="AI7" s="14" t="n">
        <v>233.310027076211</v>
      </c>
      <c r="AJ7" s="14" t="n">
        <v>1.35260191203043</v>
      </c>
      <c r="AK7" s="1" t="n">
        <v>111</v>
      </c>
      <c r="AL7" s="1" t="n">
        <v>78</v>
      </c>
    </row>
    <row r="8" customFormat="false" ht="15" hidden="false" customHeight="false" outlineLevel="0" collapsed="false">
      <c r="A8" s="7" t="s">
        <v>40</v>
      </c>
      <c r="B8" s="1" t="s">
        <v>41</v>
      </c>
      <c r="C8" s="8" t="n">
        <v>44819</v>
      </c>
      <c r="D8" s="9" t="s">
        <v>42</v>
      </c>
      <c r="E8" s="9" t="s">
        <v>600</v>
      </c>
      <c r="F8" s="9" t="s">
        <v>63</v>
      </c>
      <c r="G8" s="1" t="s">
        <v>64</v>
      </c>
      <c r="H8" s="1" t="s">
        <v>65</v>
      </c>
      <c r="I8" s="1" t="n">
        <v>1</v>
      </c>
      <c r="J8" s="1" t="s">
        <v>611</v>
      </c>
      <c r="K8" s="10" t="n">
        <v>0.00165789209315865</v>
      </c>
      <c r="L8" s="52"/>
      <c r="M8" s="52"/>
      <c r="N8" s="10" t="n">
        <v>2.587754</v>
      </c>
      <c r="O8" s="10" t="s">
        <v>50</v>
      </c>
      <c r="P8" s="10" t="s">
        <v>50</v>
      </c>
      <c r="Q8" s="10" t="s">
        <v>50</v>
      </c>
      <c r="R8" s="11" t="s">
        <v>50</v>
      </c>
      <c r="S8" s="11" t="s">
        <v>50</v>
      </c>
      <c r="T8" s="11" t="s">
        <v>50</v>
      </c>
      <c r="U8" s="11" t="s">
        <v>50</v>
      </c>
      <c r="V8" s="11" t="s">
        <v>50</v>
      </c>
      <c r="W8" s="11" t="n">
        <v>0.739590247546737</v>
      </c>
      <c r="X8" s="13" t="n">
        <v>0.036500387125318</v>
      </c>
      <c r="Y8" s="13"/>
      <c r="Z8" s="13"/>
      <c r="AA8" s="13" t="n">
        <v>3.60497372727273</v>
      </c>
      <c r="AB8" s="13" t="n">
        <v>17.1404815625</v>
      </c>
      <c r="AC8" s="13" t="n">
        <v>84.7454939873067</v>
      </c>
      <c r="AD8" s="13" t="n">
        <v>0.349869499999954</v>
      </c>
      <c r="AE8" s="14" t="n">
        <v>0.0999630000001162</v>
      </c>
      <c r="AF8" s="14" t="n">
        <v>1.39947800000004</v>
      </c>
      <c r="AG8" s="14" t="n">
        <v>0.0999626999999236</v>
      </c>
      <c r="AH8" s="14" t="n">
        <v>5.61790450000003</v>
      </c>
      <c r="AI8" s="14" t="n">
        <v>494.41722905098</v>
      </c>
      <c r="AJ8" s="14" t="n">
        <v>0.931328502189507</v>
      </c>
      <c r="AK8" s="1" t="n">
        <v>111</v>
      </c>
      <c r="AL8" s="1" t="n">
        <v>78</v>
      </c>
    </row>
    <row r="9" customFormat="false" ht="15" hidden="false" customHeight="false" outlineLevel="0" collapsed="false">
      <c r="A9" s="7" t="s">
        <v>40</v>
      </c>
      <c r="B9" s="1" t="s">
        <v>41</v>
      </c>
      <c r="C9" s="8" t="n">
        <v>44819</v>
      </c>
      <c r="D9" s="9" t="s">
        <v>42</v>
      </c>
      <c r="E9" s="9" t="s">
        <v>600</v>
      </c>
      <c r="F9" s="9" t="s">
        <v>66</v>
      </c>
      <c r="G9" s="1" t="s">
        <v>67</v>
      </c>
      <c r="H9" s="16" t="s">
        <v>68</v>
      </c>
      <c r="I9" s="16" t="n">
        <v>1</v>
      </c>
      <c r="J9" s="1" t="s">
        <v>612</v>
      </c>
      <c r="K9" s="10" t="n">
        <v>0</v>
      </c>
      <c r="L9" s="52"/>
      <c r="M9" s="52"/>
      <c r="N9" s="10" t="s">
        <v>50</v>
      </c>
      <c r="O9" s="10" t="s">
        <v>50</v>
      </c>
      <c r="P9" s="10" t="s">
        <v>50</v>
      </c>
      <c r="Q9" s="10" t="s">
        <v>50</v>
      </c>
      <c r="R9" s="11" t="s">
        <v>50</v>
      </c>
      <c r="S9" s="11" t="s">
        <v>50</v>
      </c>
      <c r="T9" s="11" t="s">
        <v>50</v>
      </c>
      <c r="U9" s="11" t="s">
        <v>50</v>
      </c>
      <c r="V9" s="11" t="s">
        <v>50</v>
      </c>
      <c r="W9" s="11" t="n">
        <v>0.739590247546737</v>
      </c>
      <c r="X9" s="13" t="n">
        <v>0.00995465103417764</v>
      </c>
      <c r="Y9" s="13"/>
      <c r="Z9" s="13"/>
      <c r="AA9" s="13" t="n">
        <v>2.89651177777778</v>
      </c>
      <c r="AB9" s="13" t="n">
        <v>75.296914</v>
      </c>
      <c r="AC9" s="13" t="n">
        <v>96.1467716781198</v>
      </c>
      <c r="AD9" s="13" t="n">
        <v>31.238348</v>
      </c>
      <c r="AE9" s="14" t="n">
        <v>6.49757699999998</v>
      </c>
      <c r="AF9" s="14" t="n">
        <v>125.4532055</v>
      </c>
      <c r="AG9" s="14" t="n">
        <v>0.199925300000086</v>
      </c>
      <c r="AH9" s="14" t="n">
        <v>233.7827977</v>
      </c>
      <c r="AI9" s="14" t="n">
        <v>127.690188841099</v>
      </c>
      <c r="AJ9" s="14" t="n">
        <v>1.4857420505716</v>
      </c>
      <c r="AK9" s="1" t="n">
        <v>111</v>
      </c>
      <c r="AL9" s="1" t="n">
        <v>78</v>
      </c>
    </row>
    <row r="10" customFormat="false" ht="15" hidden="false" customHeight="false" outlineLevel="0" collapsed="false">
      <c r="A10" s="7" t="s">
        <v>40</v>
      </c>
      <c r="B10" s="1" t="s">
        <v>41</v>
      </c>
      <c r="C10" s="8" t="n">
        <v>44819</v>
      </c>
      <c r="D10" s="9" t="s">
        <v>42</v>
      </c>
      <c r="E10" s="9" t="s">
        <v>600</v>
      </c>
      <c r="F10" s="9" t="s">
        <v>69</v>
      </c>
      <c r="G10" s="1" t="s">
        <v>70</v>
      </c>
      <c r="H10" s="1" t="s">
        <v>71</v>
      </c>
      <c r="I10" s="1" t="n">
        <v>1</v>
      </c>
      <c r="J10" s="1" t="s">
        <v>613</v>
      </c>
      <c r="K10" s="10" t="n">
        <v>0.0447630865152835</v>
      </c>
      <c r="L10" s="52"/>
      <c r="M10" s="52"/>
      <c r="N10" s="10" t="n">
        <v>5.13243833333334</v>
      </c>
      <c r="O10" s="10" t="n">
        <v>18.2673394615385</v>
      </c>
      <c r="P10" s="10" t="n">
        <v>71.501236288185</v>
      </c>
      <c r="Q10" s="10" t="n">
        <v>0.099864000000025</v>
      </c>
      <c r="R10" s="11" t="n">
        <v>0.0998639999999114</v>
      </c>
      <c r="S10" s="11" t="n">
        <v>0.499318000000017</v>
      </c>
      <c r="T10" s="11" t="n">
        <v>0.0998630000000276</v>
      </c>
      <c r="U10" s="11" t="n">
        <v>20.9114178</v>
      </c>
      <c r="V10" s="11" t="n">
        <v>391.415709106022</v>
      </c>
      <c r="W10" s="11" t="n">
        <v>0.742394749732258</v>
      </c>
      <c r="X10" s="13" t="n">
        <v>0.036500387125318</v>
      </c>
      <c r="Y10" s="13"/>
      <c r="Z10" s="13"/>
      <c r="AA10" s="13" t="n">
        <v>4.04162354545455</v>
      </c>
      <c r="AB10" s="13" t="n">
        <v>13.31690775</v>
      </c>
      <c r="AC10" s="13" t="n">
        <v>55.2142567382826</v>
      </c>
      <c r="AD10" s="13" t="n">
        <v>0.249906999999894</v>
      </c>
      <c r="AE10" s="14" t="n">
        <v>0.0999630000001162</v>
      </c>
      <c r="AF10" s="14" t="n">
        <v>1.14957049999998</v>
      </c>
      <c r="AG10" s="14" t="n">
        <v>0.099962000000005</v>
      </c>
      <c r="AH10" s="14" t="n">
        <v>17.6234264000001</v>
      </c>
      <c r="AI10" s="14" t="n">
        <v>414.617700856887</v>
      </c>
      <c r="AJ10" s="14" t="n">
        <v>1.02015653180098</v>
      </c>
      <c r="AK10" s="1" t="n">
        <v>111</v>
      </c>
      <c r="AL10" s="1" t="n">
        <v>78</v>
      </c>
    </row>
    <row r="11" customFormat="false" ht="15" hidden="false" customHeight="false" outlineLevel="0" collapsed="false">
      <c r="A11" s="7" t="s">
        <v>40</v>
      </c>
      <c r="B11" s="1" t="s">
        <v>41</v>
      </c>
      <c r="C11" s="8" t="n">
        <v>44819</v>
      </c>
      <c r="D11" s="9" t="s">
        <v>42</v>
      </c>
      <c r="E11" s="9" t="s">
        <v>600</v>
      </c>
      <c r="F11" s="9" t="s">
        <v>72</v>
      </c>
      <c r="G11" s="1" t="s">
        <v>54</v>
      </c>
      <c r="H11" s="1" t="s">
        <v>73</v>
      </c>
      <c r="I11" s="1" t="n">
        <v>1</v>
      </c>
      <c r="J11" s="1" t="s">
        <v>614</v>
      </c>
      <c r="K11" s="10" t="n">
        <v>0.0165789209315865</v>
      </c>
      <c r="L11" s="52"/>
      <c r="M11" s="52"/>
      <c r="N11" s="10" t="n">
        <v>5.7284199</v>
      </c>
      <c r="O11" s="10" t="n">
        <v>37.2823748888889</v>
      </c>
      <c r="P11" s="10" t="n">
        <v>64.9421321463914</v>
      </c>
      <c r="Q11" s="10" t="n">
        <v>0.199726999999996</v>
      </c>
      <c r="R11" s="11" t="n">
        <v>0.0998637500000115</v>
      </c>
      <c r="S11" s="11" t="n">
        <v>61.0914985</v>
      </c>
      <c r="T11" s="11" t="n">
        <v>0.0998629999999707</v>
      </c>
      <c r="U11" s="11" t="n">
        <v>151.1334274</v>
      </c>
      <c r="V11" s="11" t="n">
        <v>174.189901635654</v>
      </c>
      <c r="W11" s="11" t="n">
        <v>0.697531245049585</v>
      </c>
      <c r="X11" s="13" t="n">
        <v>0.0110607233713085</v>
      </c>
      <c r="Y11" s="13"/>
      <c r="Z11" s="13"/>
      <c r="AA11" s="13" t="n">
        <v>6.6517212</v>
      </c>
      <c r="AB11" s="13" t="n">
        <v>0.111069777777781</v>
      </c>
      <c r="AC11" s="13" t="n">
        <v>0.0333210833361475</v>
      </c>
      <c r="AD11" s="13" t="n">
        <v>0.0999629999998888</v>
      </c>
      <c r="AE11" s="14" t="n">
        <v>0.0999627499999178</v>
      </c>
      <c r="AF11" s="14" t="n">
        <v>0.0999630000001162</v>
      </c>
      <c r="AG11" s="14" t="n">
        <v>0.099962000000005</v>
      </c>
      <c r="AH11" s="14" t="n">
        <v>0.159940800000049</v>
      </c>
      <c r="AI11" s="14" t="n">
        <v>30.0001350527715</v>
      </c>
      <c r="AJ11" s="14" t="n">
        <v>0.0833383352100034</v>
      </c>
      <c r="AK11" s="1" t="n">
        <v>111</v>
      </c>
      <c r="AL11" s="1" t="n">
        <v>78</v>
      </c>
    </row>
    <row r="12" customFormat="false" ht="15" hidden="false" customHeight="false" outlineLevel="0" collapsed="false">
      <c r="A12" s="7" t="s">
        <v>40</v>
      </c>
      <c r="B12" s="1" t="s">
        <v>41</v>
      </c>
      <c r="C12" s="8" t="n">
        <v>44819</v>
      </c>
      <c r="D12" s="9" t="s">
        <v>42</v>
      </c>
      <c r="E12" s="9" t="s">
        <v>600</v>
      </c>
      <c r="F12" s="9" t="s">
        <v>74</v>
      </c>
      <c r="G12" s="1" t="s">
        <v>75</v>
      </c>
      <c r="H12" s="1" t="s">
        <v>76</v>
      </c>
      <c r="I12" s="1" t="n">
        <v>1</v>
      </c>
      <c r="J12" s="1" t="s">
        <v>615</v>
      </c>
      <c r="K12" s="10" t="n">
        <v>0.0480788707016008</v>
      </c>
      <c r="L12" s="52"/>
      <c r="M12" s="52"/>
      <c r="N12" s="10" t="n">
        <v>2.88393017241379</v>
      </c>
      <c r="O12" s="10" t="n">
        <v>19.9727008214286</v>
      </c>
      <c r="P12" s="10" t="n">
        <v>26.3488719723085</v>
      </c>
      <c r="Q12" s="10" t="n">
        <v>8.0390125</v>
      </c>
      <c r="R12" s="11" t="n">
        <v>0.449385999999996</v>
      </c>
      <c r="S12" s="11" t="n">
        <v>28.9604165</v>
      </c>
      <c r="T12" s="11" t="n">
        <v>0.199726999999996</v>
      </c>
      <c r="U12" s="11" t="n">
        <v>64.9711956</v>
      </c>
      <c r="V12" s="11" t="n">
        <v>131.924431291931</v>
      </c>
      <c r="W12" s="11" t="n">
        <v>1.16833323536052</v>
      </c>
      <c r="X12" s="13" t="n">
        <v>0.0243335914168787</v>
      </c>
      <c r="Y12" s="13"/>
      <c r="Z12" s="13"/>
      <c r="AA12" s="13" t="n">
        <v>2.70546936363636</v>
      </c>
      <c r="AB12" s="13" t="n">
        <v>31.1788463809524</v>
      </c>
      <c r="AC12" s="13" t="n">
        <v>67.5360470457006</v>
      </c>
      <c r="AD12" s="13" t="n">
        <v>4.09847100000002</v>
      </c>
      <c r="AE12" s="14" t="n">
        <v>0.849683499999912</v>
      </c>
      <c r="AF12" s="14" t="n">
        <v>26.7150355</v>
      </c>
      <c r="AG12" s="14" t="n">
        <v>0.259903400000121</v>
      </c>
      <c r="AH12" s="14" t="n">
        <v>80.8098580000001</v>
      </c>
      <c r="AI12" s="14" t="n">
        <v>216.608549978165</v>
      </c>
      <c r="AJ12" s="14" t="n">
        <v>1.30537652909178</v>
      </c>
      <c r="AK12" s="1" t="n">
        <v>111</v>
      </c>
      <c r="AL12" s="1" t="n">
        <v>78</v>
      </c>
    </row>
    <row r="13" customFormat="false" ht="15" hidden="false" customHeight="false" outlineLevel="0" collapsed="false">
      <c r="A13" s="7" t="s">
        <v>40</v>
      </c>
      <c r="B13" s="1" t="s">
        <v>41</v>
      </c>
      <c r="C13" s="8" t="n">
        <v>44819</v>
      </c>
      <c r="D13" s="9" t="s">
        <v>42</v>
      </c>
      <c r="E13" s="9" t="s">
        <v>600</v>
      </c>
      <c r="F13" s="9" t="s">
        <v>77</v>
      </c>
      <c r="G13" s="1" t="s">
        <v>57</v>
      </c>
      <c r="H13" s="16" t="s">
        <v>78</v>
      </c>
      <c r="I13" s="16" t="n">
        <v>1</v>
      </c>
      <c r="J13" s="1" t="s">
        <v>616</v>
      </c>
      <c r="K13" s="10" t="n">
        <v>0.0182368130247451</v>
      </c>
      <c r="L13" s="52"/>
      <c r="M13" s="52"/>
      <c r="N13" s="10" t="n">
        <v>4.04813854545455</v>
      </c>
      <c r="O13" s="10" t="n">
        <v>34.1433321</v>
      </c>
      <c r="P13" s="10" t="n">
        <v>69.2613612428501</v>
      </c>
      <c r="Q13" s="10" t="n">
        <v>0.44938599999999</v>
      </c>
      <c r="R13" s="11" t="n">
        <v>0.199726999999996</v>
      </c>
      <c r="S13" s="11" t="n">
        <v>6.19153800000001</v>
      </c>
      <c r="T13" s="11" t="n">
        <v>0.0998629999999849</v>
      </c>
      <c r="U13" s="11" t="n">
        <v>164.225533</v>
      </c>
      <c r="V13" s="11" t="n">
        <v>202.854721501684</v>
      </c>
      <c r="W13" s="11" t="n">
        <v>1.39361597852333</v>
      </c>
      <c r="X13" s="13" t="n">
        <v>0.00663643402278509</v>
      </c>
      <c r="Y13" s="13"/>
      <c r="Z13" s="13"/>
      <c r="AA13" s="13" t="n">
        <v>4.29289266666667</v>
      </c>
      <c r="AB13" s="13" t="n">
        <v>84.6084408</v>
      </c>
      <c r="AC13" s="13" t="n">
        <v>62.8124123402699</v>
      </c>
      <c r="AD13" s="13" t="n">
        <v>88.966815</v>
      </c>
      <c r="AE13" s="14" t="n">
        <v>35.1119032500001</v>
      </c>
      <c r="AF13" s="14" t="n">
        <v>138.223442</v>
      </c>
      <c r="AG13" s="14" t="n">
        <v>0.0999630000001162</v>
      </c>
      <c r="AH13" s="14" t="n">
        <v>154.34243</v>
      </c>
      <c r="AI13" s="14" t="n">
        <v>74.2389432382376</v>
      </c>
      <c r="AJ13" s="14" t="n">
        <v>0.791064066958079</v>
      </c>
      <c r="AK13" s="1" t="n">
        <v>111</v>
      </c>
      <c r="AL13" s="1" t="n">
        <v>78</v>
      </c>
    </row>
    <row r="14" customFormat="false" ht="15" hidden="false" customHeight="false" outlineLevel="0" collapsed="false">
      <c r="A14" s="7" t="s">
        <v>40</v>
      </c>
      <c r="B14" s="1" t="s">
        <v>41</v>
      </c>
      <c r="C14" s="8" t="n">
        <v>44819</v>
      </c>
      <c r="D14" s="9" t="s">
        <v>42</v>
      </c>
      <c r="E14" s="9" t="s">
        <v>600</v>
      </c>
      <c r="F14" s="9" t="s">
        <v>79</v>
      </c>
      <c r="G14" s="1" t="s">
        <v>80</v>
      </c>
      <c r="H14" s="1" t="s">
        <v>81</v>
      </c>
      <c r="I14" s="1" t="n">
        <v>1</v>
      </c>
      <c r="J14" s="1" t="s">
        <v>617</v>
      </c>
      <c r="K14" s="10" t="n">
        <v>0.00994735255895189</v>
      </c>
      <c r="L14" s="52"/>
      <c r="M14" s="52"/>
      <c r="N14" s="10" t="n">
        <v>3.76767383333333</v>
      </c>
      <c r="O14" s="10" t="n">
        <v>102.8594092</v>
      </c>
      <c r="P14" s="10" t="n">
        <v>80.9346722928406</v>
      </c>
      <c r="Q14" s="10" t="n">
        <v>115.941528</v>
      </c>
      <c r="R14" s="11" t="n">
        <v>30.65809575</v>
      </c>
      <c r="S14" s="11" t="n">
        <v>174.83602975</v>
      </c>
      <c r="T14" s="11" t="n">
        <v>0.0998639999999682</v>
      </c>
      <c r="U14" s="11" t="n">
        <v>186.445162</v>
      </c>
      <c r="V14" s="11" t="n">
        <v>78.6847532202631</v>
      </c>
      <c r="W14" s="11" t="n">
        <v>1.54526095381472</v>
      </c>
      <c r="X14" s="13" t="n">
        <v>0.0110607233713085</v>
      </c>
      <c r="Y14" s="13"/>
      <c r="Z14" s="13"/>
      <c r="AA14" s="13" t="n">
        <v>3.8248305</v>
      </c>
      <c r="AB14" s="13" t="n">
        <v>27.1565372222222</v>
      </c>
      <c r="AC14" s="13" t="n">
        <v>50.5034095093032</v>
      </c>
      <c r="AD14" s="13" t="n">
        <v>5.09809800000016</v>
      </c>
      <c r="AE14" s="14" t="n">
        <v>0.0999627500000884</v>
      </c>
      <c r="AF14" s="14" t="n">
        <v>27.9145882499999</v>
      </c>
      <c r="AG14" s="14" t="n">
        <v>0.099962000000005</v>
      </c>
      <c r="AH14" s="14" t="n">
        <v>111.5383956</v>
      </c>
      <c r="AI14" s="14" t="n">
        <v>185.971462768</v>
      </c>
      <c r="AJ14" s="14" t="n">
        <v>1.79307612460843</v>
      </c>
      <c r="AK14" s="1" t="n">
        <v>111</v>
      </c>
      <c r="AL14" s="1" t="n">
        <v>78</v>
      </c>
    </row>
    <row r="15" customFormat="false" ht="15" hidden="false" customHeight="false" outlineLevel="0" collapsed="false">
      <c r="A15" s="7" t="s">
        <v>40</v>
      </c>
      <c r="B15" s="1" t="s">
        <v>41</v>
      </c>
      <c r="C15" s="8" t="n">
        <v>44819</v>
      </c>
      <c r="D15" s="9" t="s">
        <v>42</v>
      </c>
      <c r="E15" s="9" t="s">
        <v>600</v>
      </c>
      <c r="F15" s="9" t="s">
        <v>82</v>
      </c>
      <c r="G15" s="1" t="s">
        <v>60</v>
      </c>
      <c r="H15" s="16" t="s">
        <v>83</v>
      </c>
      <c r="I15" s="16" t="n">
        <v>1</v>
      </c>
      <c r="J15" s="1" t="s">
        <v>618</v>
      </c>
      <c r="K15" s="10" t="n">
        <v>0.00165789209315865</v>
      </c>
      <c r="L15" s="52"/>
      <c r="M15" s="52"/>
      <c r="N15" s="10" t="n">
        <v>2.894974</v>
      </c>
      <c r="O15" s="10" t="s">
        <v>50</v>
      </c>
      <c r="P15" s="10" t="s">
        <v>50</v>
      </c>
      <c r="Q15" s="10" t="s">
        <v>50</v>
      </c>
      <c r="R15" s="11" t="s">
        <v>50</v>
      </c>
      <c r="S15" s="11" t="s">
        <v>50</v>
      </c>
      <c r="T15" s="11" t="s">
        <v>50</v>
      </c>
      <c r="U15" s="11" t="s">
        <v>50</v>
      </c>
      <c r="V15" s="11" t="s">
        <v>50</v>
      </c>
      <c r="W15" s="11" t="n">
        <v>0.741048327824675</v>
      </c>
      <c r="X15" s="13" t="n">
        <v>0.022121446742617</v>
      </c>
      <c r="Y15" s="13"/>
      <c r="Z15" s="13"/>
      <c r="AA15" s="13" t="n">
        <v>7.4165511</v>
      </c>
      <c r="AB15" s="13" t="n">
        <v>32.9508671052632</v>
      </c>
      <c r="AC15" s="13" t="n">
        <v>143.048553306987</v>
      </c>
      <c r="AD15" s="13" t="n">
        <v>0.0999630000001162</v>
      </c>
      <c r="AE15" s="14" t="n">
        <v>0.0999622500000896</v>
      </c>
      <c r="AF15" s="14" t="n">
        <v>0.0999630000001162</v>
      </c>
      <c r="AG15" s="14" t="n">
        <v>0.0999619999998686</v>
      </c>
      <c r="AH15" s="14" t="n">
        <v>0.35986580000008</v>
      </c>
      <c r="AI15" s="14" t="n">
        <v>434.126825403444</v>
      </c>
      <c r="AJ15" s="14" t="n">
        <v>0.397288029708936</v>
      </c>
      <c r="AK15" s="1" t="n">
        <v>111</v>
      </c>
      <c r="AL15" s="1" t="n">
        <v>78</v>
      </c>
    </row>
    <row r="16" customFormat="false" ht="15" hidden="false" customHeight="false" outlineLevel="0" collapsed="false">
      <c r="A16" s="7" t="s">
        <v>40</v>
      </c>
      <c r="B16" s="1" t="s">
        <v>41</v>
      </c>
      <c r="C16" s="8" t="n">
        <v>44819</v>
      </c>
      <c r="D16" s="9" t="s">
        <v>42</v>
      </c>
      <c r="E16" s="9" t="s">
        <v>600</v>
      </c>
      <c r="F16" s="9" t="s">
        <v>84</v>
      </c>
      <c r="G16" s="1" t="s">
        <v>85</v>
      </c>
      <c r="H16" s="1" t="s">
        <v>86</v>
      </c>
      <c r="I16" s="1" t="n">
        <v>1</v>
      </c>
      <c r="J16" s="1" t="s">
        <v>619</v>
      </c>
      <c r="K16" s="10" t="n">
        <v>0.0232104893042211</v>
      </c>
      <c r="L16" s="52"/>
      <c r="M16" s="52"/>
      <c r="N16" s="10" t="n">
        <v>3.46760171428571</v>
      </c>
      <c r="O16" s="10" t="n">
        <v>0.437863076923085</v>
      </c>
      <c r="P16" s="10" t="n">
        <v>0.982305821410931</v>
      </c>
      <c r="Q16" s="10" t="n">
        <v>0.199726999999896</v>
      </c>
      <c r="R16" s="11" t="n">
        <v>0.0998637499999973</v>
      </c>
      <c r="S16" s="11" t="n">
        <v>0.199726999999999</v>
      </c>
      <c r="T16" s="11" t="n">
        <v>0.0998629999999793</v>
      </c>
      <c r="U16" s="11" t="n">
        <v>1.05855320000011</v>
      </c>
      <c r="V16" s="11" t="n">
        <v>224.340866627465</v>
      </c>
      <c r="W16" s="11" t="n">
        <v>0.591229308321599</v>
      </c>
      <c r="X16" s="13" t="n">
        <v>0</v>
      </c>
      <c r="Y16" s="13"/>
      <c r="Z16" s="13"/>
      <c r="AA16" s="13" t="s">
        <v>50</v>
      </c>
      <c r="AB16" s="13" t="s">
        <v>50</v>
      </c>
      <c r="AC16" s="13" t="s">
        <v>50</v>
      </c>
      <c r="AD16" s="13" t="s">
        <v>50</v>
      </c>
      <c r="AE16" s="14" t="s">
        <v>50</v>
      </c>
      <c r="AF16" s="14" t="s">
        <v>50</v>
      </c>
      <c r="AG16" s="14" t="s">
        <v>50</v>
      </c>
      <c r="AH16" s="14" t="s">
        <v>50</v>
      </c>
      <c r="AI16" s="14" t="s">
        <v>50</v>
      </c>
      <c r="AJ16" s="14" t="n">
        <v>0.845216742301752</v>
      </c>
      <c r="AK16" s="1" t="n">
        <v>111</v>
      </c>
      <c r="AL16" s="1" t="n">
        <v>78</v>
      </c>
    </row>
    <row r="17" customFormat="false" ht="15" hidden="false" customHeight="false" outlineLevel="0" collapsed="false">
      <c r="A17" s="7" t="s">
        <v>40</v>
      </c>
      <c r="B17" s="1" t="s">
        <v>41</v>
      </c>
      <c r="C17" s="8" t="n">
        <v>44819</v>
      </c>
      <c r="D17" s="9" t="s">
        <v>42</v>
      </c>
      <c r="E17" s="9" t="s">
        <v>600</v>
      </c>
      <c r="F17" s="9" t="s">
        <v>87</v>
      </c>
      <c r="G17" s="1" t="s">
        <v>88</v>
      </c>
      <c r="H17" s="16" t="s">
        <v>89</v>
      </c>
      <c r="I17" s="16" t="n">
        <v>1</v>
      </c>
      <c r="J17" s="1" t="s">
        <v>620</v>
      </c>
      <c r="K17" s="10" t="n">
        <v>0.754340902387185</v>
      </c>
      <c r="L17" s="52"/>
      <c r="M17" s="52"/>
      <c r="N17" s="10" t="n">
        <v>3.35961586813187</v>
      </c>
      <c r="O17" s="10" t="n">
        <v>1.16756713656388</v>
      </c>
      <c r="P17" s="10" t="n">
        <v>5.89480037475082</v>
      </c>
      <c r="Q17" s="10" t="n">
        <v>0.299591000000021</v>
      </c>
      <c r="R17" s="11" t="n">
        <v>0.199726999999996</v>
      </c>
      <c r="S17" s="11" t="n">
        <v>0.599180999999987</v>
      </c>
      <c r="T17" s="11" t="n">
        <v>0.0998639999999966</v>
      </c>
      <c r="U17" s="11" t="n">
        <v>0.998635000000036</v>
      </c>
      <c r="V17" s="11" t="n">
        <v>504.878922174795</v>
      </c>
      <c r="W17" s="11" t="n">
        <v>0.712878430396071</v>
      </c>
      <c r="X17" s="13" t="n">
        <v>0.653688751244331</v>
      </c>
      <c r="Y17" s="13"/>
      <c r="Z17" s="13"/>
      <c r="AA17" s="13" t="n">
        <v>3.06515514890017</v>
      </c>
      <c r="AB17" s="13" t="n">
        <v>1.52926008983051</v>
      </c>
      <c r="AC17" s="13" t="n">
        <v>7.87393324567551</v>
      </c>
      <c r="AD17" s="13" t="n">
        <v>0.399850999999899</v>
      </c>
      <c r="AE17" s="14" t="n">
        <v>0.199926000000005</v>
      </c>
      <c r="AF17" s="14" t="n">
        <v>0.699738999999909</v>
      </c>
      <c r="AG17" s="14" t="n">
        <v>0.0999630000001162</v>
      </c>
      <c r="AH17" s="14" t="n">
        <v>1.19955299999992</v>
      </c>
      <c r="AI17" s="14" t="n">
        <v>514.885159041076</v>
      </c>
      <c r="AJ17" s="14" t="n">
        <v>0.708637134880256</v>
      </c>
      <c r="AK17" s="1" t="n">
        <v>111</v>
      </c>
      <c r="AL17" s="1" t="n">
        <v>78</v>
      </c>
    </row>
    <row r="18" customFormat="false" ht="15" hidden="false" customHeight="false" outlineLevel="0" collapsed="false">
      <c r="A18" s="7" t="s">
        <v>40</v>
      </c>
      <c r="B18" s="1" t="s">
        <v>41</v>
      </c>
      <c r="C18" s="8" t="n">
        <v>44819</v>
      </c>
      <c r="D18" s="9" t="s">
        <v>42</v>
      </c>
      <c r="E18" s="9" t="s">
        <v>600</v>
      </c>
      <c r="F18" s="9" t="s">
        <v>90</v>
      </c>
      <c r="G18" s="1" t="s">
        <v>63</v>
      </c>
      <c r="H18" s="16" t="s">
        <v>91</v>
      </c>
      <c r="I18" s="16" t="n">
        <v>1</v>
      </c>
      <c r="J18" s="1" t="s">
        <v>621</v>
      </c>
      <c r="K18" s="10" t="n">
        <v>0.0878682809374083</v>
      </c>
      <c r="L18" s="52"/>
      <c r="M18" s="52"/>
      <c r="N18" s="10" t="n">
        <v>4.91607032075472</v>
      </c>
      <c r="O18" s="10" t="n">
        <v>10.6565881730769</v>
      </c>
      <c r="P18" s="10" t="n">
        <v>16.4372205687865</v>
      </c>
      <c r="Q18" s="10" t="n">
        <v>1.9473385</v>
      </c>
      <c r="R18" s="11" t="n">
        <v>0.0998639999999824</v>
      </c>
      <c r="S18" s="11" t="n">
        <v>15.928229</v>
      </c>
      <c r="T18" s="11" t="n">
        <v>0.0998630000000191</v>
      </c>
      <c r="U18" s="11" t="n">
        <v>35.7810932</v>
      </c>
      <c r="V18" s="11" t="n">
        <v>154.244682273769</v>
      </c>
      <c r="W18" s="11" t="n">
        <v>1.06188276027047</v>
      </c>
      <c r="X18" s="13" t="n">
        <v>0.0895918593075987</v>
      </c>
      <c r="Y18" s="13"/>
      <c r="Z18" s="13"/>
      <c r="AA18" s="13" t="n">
        <v>4.29517264197531</v>
      </c>
      <c r="AB18" s="13" t="n">
        <v>10.880941375</v>
      </c>
      <c r="AC18" s="13" t="n">
        <v>18.2909057933917</v>
      </c>
      <c r="AD18" s="13" t="n">
        <v>2.84893699999998</v>
      </c>
      <c r="AE18" s="14" t="n">
        <v>0.0999630000001162</v>
      </c>
      <c r="AF18" s="14" t="n">
        <v>16.6437920000001</v>
      </c>
      <c r="AG18" s="14" t="n">
        <v>0.0999624999999469</v>
      </c>
      <c r="AH18" s="14" t="n">
        <v>29.5889635000001</v>
      </c>
      <c r="AI18" s="14" t="n">
        <v>168.10039832966</v>
      </c>
      <c r="AJ18" s="14" t="n">
        <v>1.32993557835914</v>
      </c>
      <c r="AK18" s="1" t="n">
        <v>111</v>
      </c>
      <c r="AL18" s="1" t="n">
        <v>78</v>
      </c>
    </row>
    <row r="19" customFormat="false" ht="15" hidden="false" customHeight="false" outlineLevel="0" collapsed="false">
      <c r="A19" s="7" t="s">
        <v>40</v>
      </c>
      <c r="B19" s="1" t="s">
        <v>41</v>
      </c>
      <c r="C19" s="8" t="n">
        <v>44819</v>
      </c>
      <c r="D19" s="9" t="s">
        <v>42</v>
      </c>
      <c r="E19" s="9" t="s">
        <v>600</v>
      </c>
      <c r="F19" s="9" t="s">
        <v>92</v>
      </c>
      <c r="G19" s="1" t="s">
        <v>93</v>
      </c>
      <c r="H19" s="1" t="s">
        <v>94</v>
      </c>
      <c r="I19" s="1" t="n">
        <v>1</v>
      </c>
      <c r="J19" s="1" t="s">
        <v>622</v>
      </c>
      <c r="K19" s="10" t="n">
        <v>0.00165789209315865</v>
      </c>
      <c r="L19" s="52"/>
      <c r="M19" s="52"/>
      <c r="N19" s="10" t="n">
        <v>3.456636</v>
      </c>
      <c r="O19" s="10" t="s">
        <v>50</v>
      </c>
      <c r="P19" s="10" t="s">
        <v>50</v>
      </c>
      <c r="Q19" s="10" t="s">
        <v>50</v>
      </c>
      <c r="R19" s="11" t="s">
        <v>50</v>
      </c>
      <c r="S19" s="11" t="s">
        <v>50</v>
      </c>
      <c r="T19" s="11" t="s">
        <v>50</v>
      </c>
      <c r="U19" s="11" t="s">
        <v>50</v>
      </c>
      <c r="V19" s="11" t="s">
        <v>50</v>
      </c>
      <c r="W19" s="11" t="n">
        <v>0.744563164838653</v>
      </c>
      <c r="X19" s="13" t="n">
        <v>0.00442428934852339</v>
      </c>
      <c r="Y19" s="13"/>
      <c r="Z19" s="13"/>
      <c r="AA19" s="13" t="n">
        <v>2.601859</v>
      </c>
      <c r="AB19" s="13" t="n">
        <v>270.665707333333</v>
      </c>
      <c r="AC19" s="13" t="n">
        <v>82.9761173816843</v>
      </c>
      <c r="AD19" s="13" t="n">
        <v>310.984002</v>
      </c>
      <c r="AE19" s="14" t="n">
        <v>209.17197825</v>
      </c>
      <c r="AF19" s="14" t="n">
        <v>322.07986275</v>
      </c>
      <c r="AG19" s="14" t="n">
        <v>175.234637</v>
      </c>
      <c r="AH19" s="14" t="n">
        <v>325.778483</v>
      </c>
      <c r="AI19" s="14" t="n">
        <v>30.6563096593159</v>
      </c>
      <c r="AJ19" s="14" t="n">
        <v>0.858845658588224</v>
      </c>
      <c r="AK19" s="1" t="n">
        <v>111</v>
      </c>
      <c r="AL19" s="1" t="n">
        <v>78</v>
      </c>
    </row>
    <row r="20" customFormat="false" ht="15" hidden="false" customHeight="false" outlineLevel="0" collapsed="false">
      <c r="A20" s="7" t="s">
        <v>40</v>
      </c>
      <c r="B20" s="1" t="s">
        <v>41</v>
      </c>
      <c r="C20" s="8" t="n">
        <v>44819</v>
      </c>
      <c r="D20" s="9" t="s">
        <v>42</v>
      </c>
      <c r="E20" s="9" t="s">
        <v>600</v>
      </c>
      <c r="F20" s="9" t="s">
        <v>95</v>
      </c>
      <c r="G20" s="1" t="s">
        <v>96</v>
      </c>
      <c r="H20" s="16" t="s">
        <v>97</v>
      </c>
      <c r="I20" s="16" t="n">
        <v>1</v>
      </c>
      <c r="J20" s="1" t="s">
        <v>623</v>
      </c>
      <c r="K20" s="10" t="n">
        <v>0.0165789209315865</v>
      </c>
      <c r="L20" s="52"/>
      <c r="M20" s="52"/>
      <c r="N20" s="10" t="n">
        <v>3.6072507</v>
      </c>
      <c r="O20" s="10" t="n">
        <v>54.4256097777777</v>
      </c>
      <c r="P20" s="10" t="n">
        <v>102.685324836531</v>
      </c>
      <c r="Q20" s="10" t="n">
        <v>0.499318000000017</v>
      </c>
      <c r="R20" s="11" t="n">
        <v>0.249659249999972</v>
      </c>
      <c r="S20" s="11" t="n">
        <v>74.9475595</v>
      </c>
      <c r="T20" s="11" t="n">
        <v>0.0998633999994013</v>
      </c>
      <c r="U20" s="11" t="n">
        <v>232.6220464</v>
      </c>
      <c r="V20" s="11" t="n">
        <v>188.670968053091</v>
      </c>
      <c r="W20" s="11" t="n">
        <v>1.85107527038127</v>
      </c>
      <c r="X20" s="13" t="n">
        <v>0.0276518084282712</v>
      </c>
      <c r="Y20" s="13"/>
      <c r="Z20" s="13"/>
      <c r="AA20" s="13" t="n">
        <v>4.17370152</v>
      </c>
      <c r="AB20" s="13" t="n">
        <v>36.9695435833333</v>
      </c>
      <c r="AC20" s="13" t="n">
        <v>51.9742807558804</v>
      </c>
      <c r="AD20" s="13" t="n">
        <v>12.645283</v>
      </c>
      <c r="AE20" s="14" t="n">
        <v>0.399851000000012</v>
      </c>
      <c r="AF20" s="14" t="n">
        <v>63.1264535</v>
      </c>
      <c r="AG20" s="14" t="n">
        <v>0.0999629999998888</v>
      </c>
      <c r="AH20" s="14" t="n">
        <v>123.7638353</v>
      </c>
      <c r="AI20" s="14" t="n">
        <v>140.586752548689</v>
      </c>
      <c r="AJ20" s="14" t="n">
        <v>1.41381587254602</v>
      </c>
      <c r="AK20" s="1" t="n">
        <v>111</v>
      </c>
      <c r="AL20" s="1" t="n">
        <v>78</v>
      </c>
    </row>
    <row r="21" customFormat="false" ht="15" hidden="false" customHeight="false" outlineLevel="0" collapsed="false">
      <c r="A21" s="7" t="s">
        <v>40</v>
      </c>
      <c r="B21" s="1" t="s">
        <v>41</v>
      </c>
      <c r="C21" s="8" t="n">
        <v>44819</v>
      </c>
      <c r="D21" s="9" t="s">
        <v>42</v>
      </c>
      <c r="E21" s="9" t="s">
        <v>600</v>
      </c>
      <c r="F21" s="9" t="s">
        <v>98</v>
      </c>
      <c r="G21" s="1" t="s">
        <v>99</v>
      </c>
      <c r="H21" s="16" t="s">
        <v>100</v>
      </c>
      <c r="I21" s="16" t="n">
        <v>1</v>
      </c>
      <c r="J21" s="1" t="s">
        <v>624</v>
      </c>
      <c r="K21" s="10" t="n">
        <v>0.0165789209315865</v>
      </c>
      <c r="L21" s="52"/>
      <c r="M21" s="52"/>
      <c r="N21" s="10" t="n">
        <v>3.8494507</v>
      </c>
      <c r="O21" s="10" t="n">
        <v>36.8052492222222</v>
      </c>
      <c r="P21" s="10" t="n">
        <v>75.9061847467986</v>
      </c>
      <c r="Q21" s="10" t="n">
        <v>0.299591000000021</v>
      </c>
      <c r="R21" s="11" t="n">
        <v>0.0998637500000257</v>
      </c>
      <c r="S21" s="11" t="n">
        <v>31.38210625</v>
      </c>
      <c r="T21" s="11" t="n">
        <v>0.0998630000000105</v>
      </c>
      <c r="U21" s="11" t="n">
        <v>172.6240528</v>
      </c>
      <c r="V21" s="11" t="n">
        <v>206.237388282561</v>
      </c>
      <c r="W21" s="11" t="n">
        <v>1.50592347356404</v>
      </c>
      <c r="X21" s="13" t="n">
        <v>0.0165910850569627</v>
      </c>
      <c r="Y21" s="13"/>
      <c r="Z21" s="13"/>
      <c r="AA21" s="13" t="n">
        <v>4.76729433333333</v>
      </c>
      <c r="AB21" s="13" t="n">
        <v>45.4901749285714</v>
      </c>
      <c r="AC21" s="13" t="n">
        <v>82.461250364688</v>
      </c>
      <c r="AD21" s="13" t="n">
        <v>1.14957149999987</v>
      </c>
      <c r="AE21" s="14" t="n">
        <v>0.0999629999998888</v>
      </c>
      <c r="AF21" s="14" t="n">
        <v>79.470358</v>
      </c>
      <c r="AG21" s="14" t="n">
        <v>0.099962000000005</v>
      </c>
      <c r="AH21" s="14" t="n">
        <v>195.1072249</v>
      </c>
      <c r="AI21" s="14" t="n">
        <v>181.272660512228</v>
      </c>
      <c r="AJ21" s="14" t="n">
        <v>1.75540560071585</v>
      </c>
      <c r="AK21" s="1" t="n">
        <v>111</v>
      </c>
      <c r="AL21" s="1" t="n">
        <v>78</v>
      </c>
    </row>
    <row r="22" customFormat="false" ht="15" hidden="false" customHeight="false" outlineLevel="0" collapsed="false">
      <c r="A22" s="7" t="s">
        <v>40</v>
      </c>
      <c r="B22" s="1" t="s">
        <v>41</v>
      </c>
      <c r="C22" s="8" t="n">
        <v>44819</v>
      </c>
      <c r="D22" s="9" t="s">
        <v>42</v>
      </c>
      <c r="E22" s="9" t="s">
        <v>600</v>
      </c>
      <c r="F22" s="9" t="s">
        <v>101</v>
      </c>
      <c r="G22" s="1" t="s">
        <v>102</v>
      </c>
      <c r="H22" s="16" t="s">
        <v>103</v>
      </c>
      <c r="I22" s="16" t="n">
        <v>1</v>
      </c>
      <c r="J22" s="1" t="s">
        <v>625</v>
      </c>
      <c r="K22" s="10" t="n">
        <v>0.0215525972110624</v>
      </c>
      <c r="L22" s="52"/>
      <c r="M22" s="52"/>
      <c r="N22" s="10" t="n">
        <v>3.95336484615385</v>
      </c>
      <c r="O22" s="10" t="n">
        <v>43.5654536666667</v>
      </c>
      <c r="P22" s="10" t="n">
        <v>91.9862985895299</v>
      </c>
      <c r="Q22" s="10" t="n">
        <v>0.699044499999992</v>
      </c>
      <c r="R22" s="11" t="n">
        <v>0.149795500000465</v>
      </c>
      <c r="S22" s="11" t="n">
        <v>20.921404</v>
      </c>
      <c r="T22" s="11" t="n">
        <v>0.0998636999999675</v>
      </c>
      <c r="U22" s="11" t="n">
        <v>234.9189069</v>
      </c>
      <c r="V22" s="11" t="n">
        <v>211.14504922489</v>
      </c>
      <c r="W22" s="11" t="n">
        <v>1.68564808556846</v>
      </c>
      <c r="X22" s="13" t="n">
        <v>0.00553036168565424</v>
      </c>
      <c r="Y22" s="13"/>
      <c r="Z22" s="13"/>
      <c r="AA22" s="13" t="n">
        <v>3.1163138</v>
      </c>
      <c r="AB22" s="13" t="n">
        <v>95.264466</v>
      </c>
      <c r="AC22" s="13" t="n">
        <v>141.466089220785</v>
      </c>
      <c r="AD22" s="13" t="n">
        <v>37.5859805</v>
      </c>
      <c r="AE22" s="14" t="n">
        <v>14.0947419999998</v>
      </c>
      <c r="AF22" s="14" t="n">
        <v>176.43419</v>
      </c>
      <c r="AG22" s="14" t="n">
        <v>0.399849999999788</v>
      </c>
      <c r="AH22" s="14" t="n">
        <v>305.486053</v>
      </c>
      <c r="AI22" s="14" t="n">
        <v>148.498275548813</v>
      </c>
      <c r="AJ22" s="14" t="n">
        <v>1.49419171481334</v>
      </c>
      <c r="AK22" s="1" t="n">
        <v>111</v>
      </c>
      <c r="AL22" s="1" t="n">
        <v>78</v>
      </c>
    </row>
    <row r="23" customFormat="false" ht="15" hidden="false" customHeight="false" outlineLevel="0" collapsed="false">
      <c r="A23" s="7" t="s">
        <v>40</v>
      </c>
      <c r="B23" s="1" t="s">
        <v>41</v>
      </c>
      <c r="C23" s="8" t="n">
        <v>44819</v>
      </c>
      <c r="D23" s="9" t="s">
        <v>42</v>
      </c>
      <c r="E23" s="9" t="s">
        <v>600</v>
      </c>
      <c r="F23" s="9" t="s">
        <v>104</v>
      </c>
      <c r="G23" s="1" t="s">
        <v>66</v>
      </c>
      <c r="H23" s="1" t="s">
        <v>105</v>
      </c>
      <c r="I23" s="1" t="n">
        <v>1</v>
      </c>
      <c r="J23" s="1" t="s">
        <v>626</v>
      </c>
      <c r="K23" s="10" t="n">
        <v>0.0265262734905384</v>
      </c>
      <c r="L23" s="52"/>
      <c r="M23" s="52"/>
      <c r="N23" s="10" t="n">
        <v>4.63064325</v>
      </c>
      <c r="O23" s="10" t="n">
        <v>37.8149802</v>
      </c>
      <c r="P23" s="10" t="n">
        <v>63.8989062031902</v>
      </c>
      <c r="Q23" s="10" t="n">
        <v>0.599181000000016</v>
      </c>
      <c r="R23" s="11" t="n">
        <v>0.0998632499999985</v>
      </c>
      <c r="S23" s="11" t="n">
        <v>51.40473925</v>
      </c>
      <c r="T23" s="11" t="n">
        <v>0.0998629999999992</v>
      </c>
      <c r="U23" s="11" t="n">
        <v>158.583244</v>
      </c>
      <c r="V23" s="11" t="n">
        <v>168.977759251055</v>
      </c>
      <c r="W23" s="11" t="n">
        <v>1.12120980462521</v>
      </c>
      <c r="X23" s="13" t="n">
        <v>0.0575157615308041</v>
      </c>
      <c r="Y23" s="13"/>
      <c r="Z23" s="13"/>
      <c r="AA23" s="13" t="n">
        <v>4.45792567307692</v>
      </c>
      <c r="AB23" s="13" t="n">
        <v>12.7207453137255</v>
      </c>
      <c r="AC23" s="13" t="n">
        <v>27.8320598383128</v>
      </c>
      <c r="AD23" s="13" t="n">
        <v>0.0999630000001162</v>
      </c>
      <c r="AE23" s="14" t="n">
        <v>0.0999629999998888</v>
      </c>
      <c r="AF23" s="14" t="n">
        <v>5.59791150000012</v>
      </c>
      <c r="AG23" s="14" t="n">
        <v>0.099962000000005</v>
      </c>
      <c r="AH23" s="14" t="n">
        <v>52.0605815999999</v>
      </c>
      <c r="AI23" s="14" t="n">
        <v>218.79268196874</v>
      </c>
      <c r="AJ23" s="14" t="n">
        <v>1.1696579718411</v>
      </c>
      <c r="AK23" s="1" t="n">
        <v>111</v>
      </c>
      <c r="AL23" s="1" t="n">
        <v>78</v>
      </c>
    </row>
    <row r="24" customFormat="false" ht="15" hidden="false" customHeight="false" outlineLevel="0" collapsed="false">
      <c r="A24" s="7" t="s">
        <v>40</v>
      </c>
      <c r="B24" s="1" t="s">
        <v>41</v>
      </c>
      <c r="C24" s="8" t="n">
        <v>44819</v>
      </c>
      <c r="D24" s="9" t="s">
        <v>42</v>
      </c>
      <c r="E24" s="9" t="s">
        <v>600</v>
      </c>
      <c r="F24" s="9" t="s">
        <v>106</v>
      </c>
      <c r="G24" s="1" t="s">
        <v>107</v>
      </c>
      <c r="H24" s="16" t="s">
        <v>108</v>
      </c>
      <c r="I24" s="16" t="n">
        <v>1</v>
      </c>
      <c r="J24" s="1" t="s">
        <v>627</v>
      </c>
      <c r="K24" s="10" t="n">
        <v>0.170762885595341</v>
      </c>
      <c r="L24" s="52"/>
      <c r="M24" s="52"/>
      <c r="N24" s="10" t="n">
        <v>4.46214239805825</v>
      </c>
      <c r="O24" s="10" t="n">
        <v>5.84397309803922</v>
      </c>
      <c r="P24" s="10" t="n">
        <v>17.1072034074391</v>
      </c>
      <c r="Q24" s="10" t="n">
        <v>0.0998640000000002</v>
      </c>
      <c r="R24" s="11" t="n">
        <v>0.0998630000000027</v>
      </c>
      <c r="S24" s="11" t="n">
        <v>0.798908000000012</v>
      </c>
      <c r="T24" s="11" t="n">
        <v>0.0998629999999992</v>
      </c>
      <c r="U24" s="11" t="n">
        <v>23.2781832</v>
      </c>
      <c r="V24" s="11" t="n">
        <v>292.732412015705</v>
      </c>
      <c r="W24" s="11" t="n">
        <v>0.636076868837666</v>
      </c>
      <c r="X24" s="13" t="n">
        <v>0.110607233713085</v>
      </c>
      <c r="Y24" s="13"/>
      <c r="Z24" s="13"/>
      <c r="AA24" s="13" t="n">
        <v>4.91423676</v>
      </c>
      <c r="AB24" s="13" t="n">
        <v>6.06945325252525</v>
      </c>
      <c r="AC24" s="13" t="n">
        <v>27.1275163542358</v>
      </c>
      <c r="AD24" s="13" t="n">
        <v>0.0999630000001162</v>
      </c>
      <c r="AE24" s="14" t="n">
        <v>0.0999629999998888</v>
      </c>
      <c r="AF24" s="14" t="n">
        <v>0.399850999999899</v>
      </c>
      <c r="AG24" s="14" t="n">
        <v>0.099962000000005</v>
      </c>
      <c r="AH24" s="14" t="n">
        <v>4.17844120000003</v>
      </c>
      <c r="AI24" s="14" t="n">
        <v>446.951565908332</v>
      </c>
      <c r="AJ24" s="14" t="n">
        <v>0.648427687161384</v>
      </c>
      <c r="AK24" s="1" t="n">
        <v>111</v>
      </c>
      <c r="AL24" s="1" t="n">
        <v>78</v>
      </c>
    </row>
    <row r="25" customFormat="false" ht="15" hidden="false" customHeight="false" outlineLevel="0" collapsed="false">
      <c r="A25" s="7" t="s">
        <v>40</v>
      </c>
      <c r="B25" s="1" t="s">
        <v>41</v>
      </c>
      <c r="C25" s="8" t="n">
        <v>44819</v>
      </c>
      <c r="D25" s="9" t="s">
        <v>42</v>
      </c>
      <c r="E25" s="9" t="s">
        <v>600</v>
      </c>
      <c r="F25" s="9" t="s">
        <v>109</v>
      </c>
      <c r="G25" s="1" t="s">
        <v>110</v>
      </c>
      <c r="H25" s="16" t="s">
        <v>111</v>
      </c>
      <c r="I25" s="16" t="n">
        <v>1</v>
      </c>
      <c r="J25" s="1" t="s">
        <v>628</v>
      </c>
      <c r="K25" s="10" t="n">
        <v>0.117710338614264</v>
      </c>
      <c r="L25" s="52"/>
      <c r="M25" s="52"/>
      <c r="N25" s="10" t="n">
        <v>4.70555022535211</v>
      </c>
      <c r="O25" s="10" t="n">
        <v>7.19730541428571</v>
      </c>
      <c r="P25" s="10" t="n">
        <v>23.8615805188062</v>
      </c>
      <c r="Q25" s="10" t="n">
        <v>0.099864000000025</v>
      </c>
      <c r="R25" s="11" t="n">
        <v>0.0998630000000276</v>
      </c>
      <c r="S25" s="11" t="n">
        <v>0.299589999999967</v>
      </c>
      <c r="T25" s="11" t="n">
        <v>0.0998629999999849</v>
      </c>
      <c r="U25" s="11" t="n">
        <v>12.433006</v>
      </c>
      <c r="V25" s="11" t="n">
        <v>331.534916823789</v>
      </c>
      <c r="W25" s="11" t="n">
        <v>0.725951258795214</v>
      </c>
      <c r="X25" s="13" t="n">
        <v>0.171441212255282</v>
      </c>
      <c r="Y25" s="13"/>
      <c r="Z25" s="13"/>
      <c r="AA25" s="13" t="n">
        <v>4.27809861935484</v>
      </c>
      <c r="AB25" s="13" t="n">
        <v>5.30970777272727</v>
      </c>
      <c r="AC25" s="13" t="n">
        <v>23.3318673838578</v>
      </c>
      <c r="AD25" s="13" t="n">
        <v>0.0999630000001162</v>
      </c>
      <c r="AE25" s="14" t="n">
        <v>0.0999629999998888</v>
      </c>
      <c r="AF25" s="14" t="n">
        <v>0.499814000000015</v>
      </c>
      <c r="AG25" s="14" t="n">
        <v>0.099962000000005</v>
      </c>
      <c r="AH25" s="14" t="n">
        <v>7.12734179999986</v>
      </c>
      <c r="AI25" s="14" t="n">
        <v>439.419048703572</v>
      </c>
      <c r="AJ25" s="14" t="n">
        <v>0.825463693860811</v>
      </c>
      <c r="AK25" s="1" t="n">
        <v>111</v>
      </c>
      <c r="AL25" s="1" t="n">
        <v>78</v>
      </c>
    </row>
    <row r="26" customFormat="false" ht="15" hidden="false" customHeight="false" outlineLevel="0" collapsed="false">
      <c r="A26" s="7" t="s">
        <v>40</v>
      </c>
      <c r="B26" s="1" t="s">
        <v>41</v>
      </c>
      <c r="C26" s="8" t="n">
        <v>44819</v>
      </c>
      <c r="D26" s="9" t="s">
        <v>42</v>
      </c>
      <c r="E26" s="9" t="s">
        <v>600</v>
      </c>
      <c r="F26" s="9" t="s">
        <v>112</v>
      </c>
      <c r="G26" s="1" t="s">
        <v>113</v>
      </c>
      <c r="H26" s="16" t="s">
        <v>114</v>
      </c>
      <c r="I26" s="16" t="n">
        <v>1</v>
      </c>
      <c r="J26" s="1" t="s">
        <v>629</v>
      </c>
      <c r="K26" s="10" t="n">
        <v>0.00828946046579324</v>
      </c>
      <c r="L26" s="52"/>
      <c r="M26" s="52"/>
      <c r="N26" s="10" t="n">
        <v>2.8644392</v>
      </c>
      <c r="O26" s="10" t="n">
        <v>36.89956475</v>
      </c>
      <c r="P26" s="10" t="n">
        <v>40.3403649806662</v>
      </c>
      <c r="Q26" s="10" t="n">
        <v>32.455639</v>
      </c>
      <c r="R26" s="11" t="n">
        <v>2.796178</v>
      </c>
      <c r="S26" s="11" t="n">
        <v>71.0029515</v>
      </c>
      <c r="T26" s="11" t="n">
        <v>1.09849800000001</v>
      </c>
      <c r="U26" s="11" t="n">
        <v>81.588483</v>
      </c>
      <c r="V26" s="11" t="n">
        <v>109.324771861072</v>
      </c>
      <c r="W26" s="11" t="n">
        <v>1.64468027215182</v>
      </c>
      <c r="X26" s="13" t="n">
        <v>0.123880101758655</v>
      </c>
      <c r="Y26" s="13"/>
      <c r="Z26" s="13"/>
      <c r="AA26" s="13" t="n">
        <v>2.489659375</v>
      </c>
      <c r="AB26" s="13" t="n">
        <v>7.66020578378378</v>
      </c>
      <c r="AC26" s="13" t="n">
        <v>19.5267191264457</v>
      </c>
      <c r="AD26" s="13" t="n">
        <v>2.39910499999996</v>
      </c>
      <c r="AE26" s="14" t="n">
        <v>0.89966499999997</v>
      </c>
      <c r="AF26" s="14" t="n">
        <v>5.12308900000005</v>
      </c>
      <c r="AG26" s="14" t="n">
        <v>0.29988800000001</v>
      </c>
      <c r="AH26" s="14" t="n">
        <v>15.3942580000001</v>
      </c>
      <c r="AI26" s="14" t="n">
        <v>254.911156143907</v>
      </c>
      <c r="AJ26" s="14" t="n">
        <v>1.11047651571235</v>
      </c>
      <c r="AK26" s="1" t="n">
        <v>111</v>
      </c>
      <c r="AL26" s="1" t="n">
        <v>78</v>
      </c>
    </row>
    <row r="27" customFormat="false" ht="15" hidden="false" customHeight="false" outlineLevel="0" collapsed="false">
      <c r="A27" s="7" t="s">
        <v>40</v>
      </c>
      <c r="B27" s="1" t="s">
        <v>41</v>
      </c>
      <c r="C27" s="8" t="n">
        <v>44819</v>
      </c>
      <c r="D27" s="9" t="s">
        <v>42</v>
      </c>
      <c r="E27" s="9" t="s">
        <v>600</v>
      </c>
      <c r="F27" s="9" t="s">
        <v>115</v>
      </c>
      <c r="G27" s="1" t="s">
        <v>116</v>
      </c>
      <c r="H27" s="1" t="s">
        <v>117</v>
      </c>
      <c r="I27" s="1" t="n">
        <v>1</v>
      </c>
      <c r="J27" s="1" t="s">
        <v>630</v>
      </c>
      <c r="K27" s="10" t="n">
        <v>0.0497367627947594</v>
      </c>
      <c r="L27" s="52"/>
      <c r="M27" s="52"/>
      <c r="N27" s="10" t="n">
        <v>3.51278503333333</v>
      </c>
      <c r="O27" s="10" t="n">
        <v>19.9451522758621</v>
      </c>
      <c r="P27" s="10" t="n">
        <v>28.3497407686022</v>
      </c>
      <c r="Q27" s="10" t="n">
        <v>0.399453999999992</v>
      </c>
      <c r="R27" s="11" t="n">
        <v>0.17476124999996</v>
      </c>
      <c r="S27" s="11" t="n">
        <v>42.84144275</v>
      </c>
      <c r="T27" s="11" t="n">
        <v>0.0998633999999868</v>
      </c>
      <c r="U27" s="11" t="n">
        <v>65.7101858</v>
      </c>
      <c r="V27" s="11" t="n">
        <v>142.138502511768</v>
      </c>
      <c r="W27" s="11" t="n">
        <v>1.29254289451017</v>
      </c>
      <c r="X27" s="13" t="n">
        <v>0.00663643402278509</v>
      </c>
      <c r="Y27" s="13"/>
      <c r="Z27" s="13"/>
      <c r="AA27" s="13" t="n">
        <v>3.21913166666667</v>
      </c>
      <c r="AB27" s="13" t="n">
        <v>42.1442802</v>
      </c>
      <c r="AC27" s="13" t="n">
        <v>93.7904283815628</v>
      </c>
      <c r="AD27" s="13" t="n">
        <v>0.199926000000005</v>
      </c>
      <c r="AE27" s="14" t="n">
        <v>0.199925000000064</v>
      </c>
      <c r="AF27" s="14" t="n">
        <v>52.63036925</v>
      </c>
      <c r="AG27" s="14" t="n">
        <v>0.199924999999894</v>
      </c>
      <c r="AH27" s="14" t="n">
        <v>209.921699</v>
      </c>
      <c r="AI27" s="14" t="n">
        <v>222.546044057392</v>
      </c>
      <c r="AJ27" s="14" t="n">
        <v>0.499052278644492</v>
      </c>
      <c r="AK27" s="1" t="n">
        <v>111</v>
      </c>
      <c r="AL27" s="1" t="n">
        <v>78</v>
      </c>
    </row>
    <row r="28" customFormat="false" ht="15" hidden="false" customHeight="false" outlineLevel="0" collapsed="false">
      <c r="A28" s="7" t="s">
        <v>40</v>
      </c>
      <c r="B28" s="1" t="s">
        <v>41</v>
      </c>
      <c r="C28" s="8" t="n">
        <v>44819</v>
      </c>
      <c r="D28" s="9" t="s">
        <v>42</v>
      </c>
      <c r="E28" s="9" t="s">
        <v>600</v>
      </c>
      <c r="F28" s="9" t="s">
        <v>118</v>
      </c>
      <c r="G28" s="1" t="s">
        <v>69</v>
      </c>
      <c r="H28" s="1" t="s">
        <v>119</v>
      </c>
      <c r="I28" s="1" t="n">
        <v>1</v>
      </c>
      <c r="J28" s="1" t="s">
        <v>631</v>
      </c>
      <c r="K28" s="10" t="n">
        <v>0.0033157841863173</v>
      </c>
      <c r="L28" s="52"/>
      <c r="M28" s="52"/>
      <c r="N28" s="10" t="n">
        <v>2.6222115</v>
      </c>
      <c r="O28" s="10" t="n">
        <v>22.469288</v>
      </c>
      <c r="P28" s="10" t="n">
        <v>0</v>
      </c>
      <c r="Q28" s="10" t="n">
        <v>22.469288</v>
      </c>
      <c r="R28" s="11" t="n">
        <v>22.469288</v>
      </c>
      <c r="S28" s="11" t="n">
        <v>22.469288</v>
      </c>
      <c r="T28" s="11" t="n">
        <v>22.469288</v>
      </c>
      <c r="U28" s="11" t="n">
        <v>22.469288</v>
      </c>
      <c r="V28" s="11" t="n">
        <v>0</v>
      </c>
      <c r="W28" s="11" t="n">
        <v>0.747185324354376</v>
      </c>
      <c r="X28" s="13" t="n">
        <v>0.014378940382701</v>
      </c>
      <c r="Y28" s="13"/>
      <c r="Z28" s="13"/>
      <c r="AA28" s="13" t="n">
        <v>2.760409</v>
      </c>
      <c r="AB28" s="13" t="n">
        <v>33.4458579166667</v>
      </c>
      <c r="AC28" s="13" t="n">
        <v>48.2967195207693</v>
      </c>
      <c r="AD28" s="13" t="n">
        <v>22.9414429999998</v>
      </c>
      <c r="AE28" s="14" t="n">
        <v>1.59940350000011</v>
      </c>
      <c r="AF28" s="14" t="n">
        <v>39.235365</v>
      </c>
      <c r="AG28" s="14" t="n">
        <v>0.169936399999961</v>
      </c>
      <c r="AH28" s="14" t="n">
        <v>94.4347753000001</v>
      </c>
      <c r="AI28" s="14" t="n">
        <v>144.402692976526</v>
      </c>
      <c r="AJ28" s="14" t="n">
        <v>1.16394163088396</v>
      </c>
      <c r="AK28" s="1" t="n">
        <v>111</v>
      </c>
      <c r="AL28" s="1" t="n">
        <v>78</v>
      </c>
    </row>
    <row r="29" customFormat="false" ht="15" hidden="false" customHeight="false" outlineLevel="0" collapsed="false">
      <c r="A29" s="7" t="s">
        <v>40</v>
      </c>
      <c r="B29" s="1" t="s">
        <v>41</v>
      </c>
      <c r="C29" s="8" t="n">
        <v>44819</v>
      </c>
      <c r="D29" s="9" t="s">
        <v>42</v>
      </c>
      <c r="E29" s="9" t="s">
        <v>600</v>
      </c>
      <c r="F29" s="9" t="s">
        <v>120</v>
      </c>
      <c r="G29" s="1" t="s">
        <v>72</v>
      </c>
      <c r="H29" s="1" t="s">
        <v>121</v>
      </c>
      <c r="I29" s="1" t="n">
        <v>1</v>
      </c>
      <c r="J29" s="1" t="s">
        <v>632</v>
      </c>
      <c r="K29" s="10" t="n">
        <v>0.0165789209315865</v>
      </c>
      <c r="L29" s="52"/>
      <c r="M29" s="52"/>
      <c r="N29" s="10" t="n">
        <v>3.1105584</v>
      </c>
      <c r="O29" s="10" t="n">
        <v>35.8620938888889</v>
      </c>
      <c r="P29" s="10" t="n">
        <v>77.7158877678644</v>
      </c>
      <c r="Q29" s="10" t="n">
        <v>1.098498</v>
      </c>
      <c r="R29" s="11" t="n">
        <v>0.174761250000006</v>
      </c>
      <c r="S29" s="11" t="n">
        <v>24.2168995</v>
      </c>
      <c r="T29" s="11" t="n">
        <v>0.0998640000000101</v>
      </c>
      <c r="U29" s="11" t="n">
        <v>171.6453904</v>
      </c>
      <c r="V29" s="11" t="n">
        <v>216.707613360923</v>
      </c>
      <c r="W29" s="11" t="n">
        <v>1.52744312417629</v>
      </c>
      <c r="X29" s="13" t="n">
        <v>0.0232275190797478</v>
      </c>
      <c r="Y29" s="13"/>
      <c r="Z29" s="13"/>
      <c r="AA29" s="13" t="n">
        <v>3.46580176190476</v>
      </c>
      <c r="AB29" s="13" t="n">
        <v>10.40611845</v>
      </c>
      <c r="AC29" s="13" t="n">
        <v>45.5734998598977</v>
      </c>
      <c r="AD29" s="13" t="n">
        <v>0.0999630000001162</v>
      </c>
      <c r="AE29" s="14" t="n">
        <v>0.0999624999999469</v>
      </c>
      <c r="AF29" s="14" t="n">
        <v>0.199926000000119</v>
      </c>
      <c r="AG29" s="14" t="n">
        <v>0.099962000000005</v>
      </c>
      <c r="AH29" s="14" t="n">
        <v>0.799701500000083</v>
      </c>
      <c r="AI29" s="14" t="n">
        <v>437.949078504846</v>
      </c>
      <c r="AJ29" s="14" t="n">
        <v>0.610481132632227</v>
      </c>
      <c r="AK29" s="1" t="n">
        <v>111</v>
      </c>
      <c r="AL29" s="1" t="n">
        <v>78</v>
      </c>
    </row>
    <row r="30" customFormat="false" ht="15" hidden="false" customHeight="false" outlineLevel="0" collapsed="false">
      <c r="A30" s="7" t="s">
        <v>40</v>
      </c>
      <c r="B30" s="1" t="s">
        <v>41</v>
      </c>
      <c r="C30" s="8" t="n">
        <v>44819</v>
      </c>
      <c r="D30" s="9" t="s">
        <v>42</v>
      </c>
      <c r="E30" s="9" t="s">
        <v>600</v>
      </c>
      <c r="F30" s="9" t="s">
        <v>122</v>
      </c>
      <c r="G30" s="1" t="s">
        <v>74</v>
      </c>
      <c r="H30" s="1" t="s">
        <v>123</v>
      </c>
      <c r="I30" s="1" t="n">
        <v>1</v>
      </c>
      <c r="J30" s="1" t="s">
        <v>633</v>
      </c>
      <c r="K30" s="10" t="n">
        <v>0.0762630362852978</v>
      </c>
      <c r="L30" s="52"/>
      <c r="M30" s="52"/>
      <c r="N30" s="10" t="n">
        <v>5.60554239130435</v>
      </c>
      <c r="O30" s="10" t="n">
        <v>6.93274637777778</v>
      </c>
      <c r="P30" s="10" t="n">
        <v>14.6103921999788</v>
      </c>
      <c r="Q30" s="10" t="n">
        <v>0.0998639999999966</v>
      </c>
      <c r="R30" s="11" t="n">
        <v>0.0998630000000276</v>
      </c>
      <c r="S30" s="11" t="n">
        <v>3.89467624999998</v>
      </c>
      <c r="T30" s="11" t="n">
        <v>0.0998629999999992</v>
      </c>
      <c r="U30" s="11" t="n">
        <v>36.450179</v>
      </c>
      <c r="V30" s="11" t="n">
        <v>210.744651597396</v>
      </c>
      <c r="W30" s="11" t="n">
        <v>0.871599340048492</v>
      </c>
      <c r="X30" s="13" t="n">
        <v>0.0210153744054861</v>
      </c>
      <c r="Y30" s="13"/>
      <c r="Z30" s="13"/>
      <c r="AA30" s="13" t="n">
        <v>5.06295363157895</v>
      </c>
      <c r="AB30" s="13" t="n">
        <v>43.0783761111111</v>
      </c>
      <c r="AC30" s="13" t="n">
        <v>81.7550960744597</v>
      </c>
      <c r="AD30" s="13" t="n">
        <v>0.649758000000134</v>
      </c>
      <c r="AE30" s="14" t="n">
        <v>0.0999629999998888</v>
      </c>
      <c r="AF30" s="14" t="n">
        <v>18.2931759999999</v>
      </c>
      <c r="AG30" s="14" t="n">
        <v>0.0999622999999019</v>
      </c>
      <c r="AH30" s="14" t="n">
        <v>208.1723509</v>
      </c>
      <c r="AI30" s="14" t="n">
        <v>189.78221431465</v>
      </c>
      <c r="AJ30" s="14" t="n">
        <v>1.19432382545479</v>
      </c>
      <c r="AK30" s="1" t="n">
        <v>111</v>
      </c>
      <c r="AL30" s="1" t="n">
        <v>78</v>
      </c>
    </row>
    <row r="31" customFormat="false" ht="15" hidden="false" customHeight="false" outlineLevel="0" collapsed="false">
      <c r="A31" s="7" t="s">
        <v>40</v>
      </c>
      <c r="B31" s="1" t="s">
        <v>41</v>
      </c>
      <c r="C31" s="8" t="n">
        <v>44819</v>
      </c>
      <c r="D31" s="9" t="s">
        <v>42</v>
      </c>
      <c r="E31" s="9" t="s">
        <v>600</v>
      </c>
      <c r="F31" s="9" t="s">
        <v>124</v>
      </c>
      <c r="G31" s="1" t="s">
        <v>77</v>
      </c>
      <c r="H31" s="16" t="s">
        <v>125</v>
      </c>
      <c r="I31" s="16" t="n">
        <v>1</v>
      </c>
      <c r="J31" s="1" t="s">
        <v>634</v>
      </c>
      <c r="K31" s="10" t="n">
        <v>0.0513946548879181</v>
      </c>
      <c r="L31" s="52"/>
      <c r="M31" s="52"/>
      <c r="N31" s="10" t="n">
        <v>6.35808067741935</v>
      </c>
      <c r="O31" s="10" t="n">
        <v>16.8003702</v>
      </c>
      <c r="P31" s="10" t="n">
        <v>28.5571053012377</v>
      </c>
      <c r="Q31" s="10" t="n">
        <v>0.998634999999998</v>
      </c>
      <c r="R31" s="11" t="n">
        <v>0.0998630000000276</v>
      </c>
      <c r="S31" s="11" t="n">
        <v>30.358505</v>
      </c>
      <c r="T31" s="11" t="n">
        <v>0.0998629999999992</v>
      </c>
      <c r="U31" s="11" t="n">
        <v>58.669809</v>
      </c>
      <c r="V31" s="11" t="n">
        <v>169.979024041016</v>
      </c>
      <c r="W31" s="11" t="n">
        <v>1.3390341609155</v>
      </c>
      <c r="X31" s="13" t="n">
        <v>0.0453489658223648</v>
      </c>
      <c r="Y31" s="13"/>
      <c r="Z31" s="13"/>
      <c r="AA31" s="13" t="n">
        <v>5.90627834146341</v>
      </c>
      <c r="AB31" s="13" t="n">
        <v>18.5705731</v>
      </c>
      <c r="AC31" s="13" t="n">
        <v>31.9907314155228</v>
      </c>
      <c r="AD31" s="13" t="n">
        <v>0.0999630000001162</v>
      </c>
      <c r="AE31" s="14" t="n">
        <v>0.0999629999998888</v>
      </c>
      <c r="AF31" s="14" t="n">
        <v>33.6374530000001</v>
      </c>
      <c r="AG31" s="14" t="n">
        <v>0.099962000000005</v>
      </c>
      <c r="AH31" s="14" t="n">
        <v>71.6732655</v>
      </c>
      <c r="AI31" s="14" t="n">
        <v>172.265719766735</v>
      </c>
      <c r="AJ31" s="14" t="n">
        <v>1.31034932449129</v>
      </c>
      <c r="AK31" s="1" t="n">
        <v>111</v>
      </c>
      <c r="AL31" s="1" t="n">
        <v>78</v>
      </c>
    </row>
    <row r="32" customFormat="false" ht="15" hidden="false" customHeight="false" outlineLevel="0" collapsed="false">
      <c r="A32" s="7" t="s">
        <v>40</v>
      </c>
      <c r="B32" s="1" t="s">
        <v>41</v>
      </c>
      <c r="C32" s="8" t="n">
        <v>44819</v>
      </c>
      <c r="D32" s="9" t="s">
        <v>42</v>
      </c>
      <c r="E32" s="9" t="s">
        <v>600</v>
      </c>
      <c r="F32" s="9" t="s">
        <v>126</v>
      </c>
      <c r="G32" s="1" t="s">
        <v>79</v>
      </c>
      <c r="H32" s="1" t="s">
        <v>127</v>
      </c>
      <c r="I32" s="1" t="n">
        <v>1</v>
      </c>
      <c r="J32" s="1" t="s">
        <v>635</v>
      </c>
      <c r="K32" s="10" t="n">
        <v>0.0314999497700143</v>
      </c>
      <c r="L32" s="52"/>
      <c r="M32" s="52"/>
      <c r="N32" s="10" t="n">
        <v>4.12090884210526</v>
      </c>
      <c r="O32" s="10" t="n">
        <v>21.7314081111111</v>
      </c>
      <c r="P32" s="10" t="n">
        <v>34.0413017176724</v>
      </c>
      <c r="Q32" s="10" t="n">
        <v>0.948703500000022</v>
      </c>
      <c r="R32" s="11" t="n">
        <v>0.0998630000000276</v>
      </c>
      <c r="S32" s="11" t="n">
        <v>29.759325</v>
      </c>
      <c r="T32" s="11" t="n">
        <v>0.0998629999999707</v>
      </c>
      <c r="U32" s="11" t="n">
        <v>82.4572951</v>
      </c>
      <c r="V32" s="11" t="n">
        <v>156.645632642035</v>
      </c>
      <c r="W32" s="11" t="n">
        <v>1.08285370579309</v>
      </c>
      <c r="X32" s="13" t="n">
        <v>0.0409246764738414</v>
      </c>
      <c r="Y32" s="13"/>
      <c r="Z32" s="13"/>
      <c r="AA32" s="13" t="n">
        <v>3.70876383783784</v>
      </c>
      <c r="AB32" s="13" t="n">
        <v>17.9127629444444</v>
      </c>
      <c r="AC32" s="13" t="n">
        <v>28.2519744205886</v>
      </c>
      <c r="AD32" s="13" t="n">
        <v>0.499814000000015</v>
      </c>
      <c r="AE32" s="14" t="n">
        <v>0.149944000000119</v>
      </c>
      <c r="AF32" s="14" t="n">
        <v>32.1380124999999</v>
      </c>
      <c r="AG32" s="14" t="n">
        <v>0.0999629999999115</v>
      </c>
      <c r="AH32" s="14" t="n">
        <v>51.5407745999999</v>
      </c>
      <c r="AI32" s="14" t="n">
        <v>157.719802959547</v>
      </c>
      <c r="AJ32" s="14" t="n">
        <v>1.43035828761329</v>
      </c>
      <c r="AK32" s="1" t="n">
        <v>111</v>
      </c>
      <c r="AL32" s="1" t="n">
        <v>78</v>
      </c>
    </row>
    <row r="33" customFormat="false" ht="15" hidden="false" customHeight="false" outlineLevel="0" collapsed="false">
      <c r="A33" s="7" t="s">
        <v>40</v>
      </c>
      <c r="B33" s="1" t="s">
        <v>41</v>
      </c>
      <c r="C33" s="8" t="n">
        <v>44819</v>
      </c>
      <c r="D33" s="9" t="s">
        <v>42</v>
      </c>
      <c r="E33" s="9" t="s">
        <v>600</v>
      </c>
      <c r="F33" s="9" t="s">
        <v>128</v>
      </c>
      <c r="G33" s="1" t="s">
        <v>129</v>
      </c>
      <c r="H33" s="1" t="s">
        <v>130</v>
      </c>
      <c r="I33" s="1" t="n">
        <v>1</v>
      </c>
      <c r="J33" s="1" t="s">
        <v>636</v>
      </c>
      <c r="K33" s="10" t="n">
        <v>0.00497367627947594</v>
      </c>
      <c r="L33" s="52"/>
      <c r="M33" s="52"/>
      <c r="N33" s="10" t="n">
        <v>3.24034966666667</v>
      </c>
      <c r="O33" s="10" t="n">
        <v>129.473033</v>
      </c>
      <c r="P33" s="10" t="n">
        <v>23.51451498188</v>
      </c>
      <c r="Q33" s="10" t="n">
        <v>129.473033</v>
      </c>
      <c r="R33" s="11" t="n">
        <v>112.84576</v>
      </c>
      <c r="S33" s="11" t="n">
        <v>146.100306</v>
      </c>
      <c r="T33" s="11" t="n">
        <v>112.84576</v>
      </c>
      <c r="U33" s="11" t="n">
        <v>146.100306</v>
      </c>
      <c r="V33" s="11" t="n">
        <v>18.1617086099157</v>
      </c>
      <c r="W33" s="11" t="n">
        <v>0.745679286583773</v>
      </c>
      <c r="X33" s="13" t="n">
        <v>0.0110607233713085</v>
      </c>
      <c r="Y33" s="13"/>
      <c r="Z33" s="13"/>
      <c r="AA33" s="13" t="n">
        <v>2.9410204</v>
      </c>
      <c r="AB33" s="13" t="n">
        <v>60.9883622222222</v>
      </c>
      <c r="AC33" s="13" t="n">
        <v>159.961703042283</v>
      </c>
      <c r="AD33" s="13" t="n">
        <v>0.499814000000015</v>
      </c>
      <c r="AE33" s="14" t="n">
        <v>0.0999630000001162</v>
      </c>
      <c r="AF33" s="14" t="n">
        <v>16.243941</v>
      </c>
      <c r="AG33" s="14" t="n">
        <v>0.0999624000000495</v>
      </c>
      <c r="AH33" s="14" t="n">
        <v>315.1424508</v>
      </c>
      <c r="AI33" s="14" t="n">
        <v>262.282339144366</v>
      </c>
      <c r="AJ33" s="14" t="n">
        <v>1.28951915379367</v>
      </c>
      <c r="AK33" s="1" t="n">
        <v>111</v>
      </c>
      <c r="AL33" s="1" t="n">
        <v>78</v>
      </c>
    </row>
    <row r="34" customFormat="false" ht="15" hidden="false" customHeight="false" outlineLevel="0" collapsed="false">
      <c r="A34" s="7" t="s">
        <v>40</v>
      </c>
      <c r="B34" s="1" t="s">
        <v>41</v>
      </c>
      <c r="C34" s="8" t="n">
        <v>44819</v>
      </c>
      <c r="D34" s="9" t="s">
        <v>42</v>
      </c>
      <c r="E34" s="9" t="s">
        <v>600</v>
      </c>
      <c r="F34" s="9" t="s">
        <v>131</v>
      </c>
      <c r="G34" s="1" t="s">
        <v>82</v>
      </c>
      <c r="H34" s="16" t="s">
        <v>132</v>
      </c>
      <c r="I34" s="16" t="n">
        <v>1</v>
      </c>
      <c r="J34" s="1" t="s">
        <v>637</v>
      </c>
      <c r="K34" s="10" t="n">
        <v>0.0165789209315865</v>
      </c>
      <c r="L34" s="52"/>
      <c r="M34" s="52"/>
      <c r="N34" s="10" t="n">
        <v>5.4086164</v>
      </c>
      <c r="O34" s="10" t="n">
        <v>33.5430414444445</v>
      </c>
      <c r="P34" s="10" t="n">
        <v>79.6200489985926</v>
      </c>
      <c r="Q34" s="10" t="n">
        <v>0.0998640000001103</v>
      </c>
      <c r="R34" s="11" t="n">
        <v>0.0998629999999992</v>
      </c>
      <c r="S34" s="11" t="n">
        <v>21.7952099999999</v>
      </c>
      <c r="T34" s="11" t="n">
        <v>0.0998629999999992</v>
      </c>
      <c r="U34" s="11" t="n">
        <v>162.9772386</v>
      </c>
      <c r="V34" s="11" t="n">
        <v>237.366814605834</v>
      </c>
      <c r="W34" s="11" t="n">
        <v>1.09588538466071</v>
      </c>
      <c r="X34" s="13" t="n">
        <v>0.0674704125649818</v>
      </c>
      <c r="Y34" s="13"/>
      <c r="Z34" s="13"/>
      <c r="AA34" s="13" t="n">
        <v>4.08795360655738</v>
      </c>
      <c r="AB34" s="13" t="n">
        <v>8.9849819</v>
      </c>
      <c r="AC34" s="13" t="n">
        <v>35.1422665513765</v>
      </c>
      <c r="AD34" s="13" t="n">
        <v>0.29988800000001</v>
      </c>
      <c r="AE34" s="14" t="n">
        <v>0.0999630000001162</v>
      </c>
      <c r="AF34" s="14" t="n">
        <v>2.54904899999997</v>
      </c>
      <c r="AG34" s="14" t="n">
        <v>0.0999620000002324</v>
      </c>
      <c r="AH34" s="14" t="n">
        <v>19.89258</v>
      </c>
      <c r="AI34" s="14" t="n">
        <v>391.122285414692</v>
      </c>
      <c r="AJ34" s="14" t="n">
        <v>1.066128993736</v>
      </c>
      <c r="AK34" s="1" t="n">
        <v>111</v>
      </c>
      <c r="AL34" s="1" t="n">
        <v>78</v>
      </c>
    </row>
    <row r="35" customFormat="false" ht="15" hidden="false" customHeight="false" outlineLevel="0" collapsed="false">
      <c r="A35" s="7" t="s">
        <v>40</v>
      </c>
      <c r="B35" s="1" t="s">
        <v>41</v>
      </c>
      <c r="C35" s="8" t="n">
        <v>44819</v>
      </c>
      <c r="D35" s="9" t="s">
        <v>42</v>
      </c>
      <c r="E35" s="9" t="s">
        <v>600</v>
      </c>
      <c r="F35" s="9" t="s">
        <v>133</v>
      </c>
      <c r="G35" s="1" t="s">
        <v>84</v>
      </c>
      <c r="H35" s="1" t="s">
        <v>134</v>
      </c>
      <c r="I35" s="1" t="n">
        <v>1</v>
      </c>
      <c r="J35" s="1" t="s">
        <v>638</v>
      </c>
      <c r="K35" s="10" t="n">
        <v>0.00663156837263459</v>
      </c>
      <c r="L35" s="52"/>
      <c r="M35" s="52"/>
      <c r="N35" s="10" t="n">
        <v>3.2692895</v>
      </c>
      <c r="O35" s="10" t="n">
        <v>142.338781333333</v>
      </c>
      <c r="P35" s="10" t="n">
        <v>109.268304796787</v>
      </c>
      <c r="Q35" s="10" t="n">
        <v>168.17014</v>
      </c>
      <c r="R35" s="11" t="n">
        <v>58.89450175</v>
      </c>
      <c r="S35" s="11" t="n">
        <v>219.32522125</v>
      </c>
      <c r="T35" s="11" t="n">
        <v>22.469289</v>
      </c>
      <c r="U35" s="11" t="n">
        <v>236.376915</v>
      </c>
      <c r="V35" s="11" t="n">
        <v>76.7663624580982</v>
      </c>
      <c r="W35" s="11" t="n">
        <v>0.745921718590576</v>
      </c>
      <c r="X35" s="13" t="n">
        <v>0.0165910850569627</v>
      </c>
      <c r="Y35" s="13"/>
      <c r="Z35" s="13"/>
      <c r="AA35" s="13" t="n">
        <v>3.63519086666667</v>
      </c>
      <c r="AB35" s="13" t="n">
        <v>54.1440898571429</v>
      </c>
      <c r="AC35" s="13" t="n">
        <v>80.8645418866098</v>
      </c>
      <c r="AD35" s="13" t="n">
        <v>0.94964600000003</v>
      </c>
      <c r="AE35" s="14" t="n">
        <v>0.0999630000001162</v>
      </c>
      <c r="AF35" s="14" t="n">
        <v>125.753093</v>
      </c>
      <c r="AG35" s="14" t="n">
        <v>0.0999629000000823</v>
      </c>
      <c r="AH35" s="14" t="n">
        <v>178.1535482</v>
      </c>
      <c r="AI35" s="14" t="n">
        <v>149.350634759893</v>
      </c>
      <c r="AJ35" s="14" t="n">
        <v>1.16416655846042</v>
      </c>
      <c r="AK35" s="1" t="n">
        <v>111</v>
      </c>
      <c r="AL35" s="1" t="n">
        <v>78</v>
      </c>
    </row>
    <row r="36" customFormat="false" ht="15" hidden="false" customHeight="false" outlineLevel="0" collapsed="false">
      <c r="A36" s="7" t="s">
        <v>40</v>
      </c>
      <c r="B36" s="1" t="s">
        <v>41</v>
      </c>
      <c r="C36" s="8" t="n">
        <v>44819</v>
      </c>
      <c r="D36" s="9" t="s">
        <v>42</v>
      </c>
      <c r="E36" s="9" t="s">
        <v>600</v>
      </c>
      <c r="F36" s="9" t="s">
        <v>135</v>
      </c>
      <c r="G36" s="1" t="s">
        <v>87</v>
      </c>
      <c r="H36" s="1" t="s">
        <v>136</v>
      </c>
      <c r="I36" s="1" t="n">
        <v>1</v>
      </c>
      <c r="J36" s="1" t="s">
        <v>639</v>
      </c>
      <c r="K36" s="10" t="n">
        <v>0.629998995400286</v>
      </c>
      <c r="L36" s="52"/>
      <c r="M36" s="52"/>
      <c r="N36" s="10" t="n">
        <v>4.46286052105263</v>
      </c>
      <c r="O36" s="10" t="n">
        <v>1.52772716886544</v>
      </c>
      <c r="P36" s="10" t="n">
        <v>5.23960938704876</v>
      </c>
      <c r="Q36" s="10" t="n">
        <v>0.099864000000025</v>
      </c>
      <c r="R36" s="11" t="n">
        <v>0.0998630000000276</v>
      </c>
      <c r="S36" s="11" t="n">
        <v>0.299591000000021</v>
      </c>
      <c r="T36" s="11" t="n">
        <v>0.0998629999999992</v>
      </c>
      <c r="U36" s="11" t="n">
        <v>3.99454059999998</v>
      </c>
      <c r="V36" s="11" t="n">
        <v>342.967611876664</v>
      </c>
      <c r="W36" s="11" t="n">
        <v>0.745985182582455</v>
      </c>
      <c r="X36" s="13" t="n">
        <v>0.214578033403385</v>
      </c>
      <c r="Y36" s="13"/>
      <c r="Z36" s="13"/>
      <c r="AA36" s="13" t="n">
        <v>3.89273234536082</v>
      </c>
      <c r="AB36" s="13" t="n">
        <v>3.73694807772021</v>
      </c>
      <c r="AC36" s="13" t="n">
        <v>13.6507327526179</v>
      </c>
      <c r="AD36" s="13" t="n">
        <v>0.0999630000001162</v>
      </c>
      <c r="AE36" s="14" t="n">
        <v>0.0999629999998888</v>
      </c>
      <c r="AF36" s="14" t="n">
        <v>1.09958999999986</v>
      </c>
      <c r="AG36" s="14" t="n">
        <v>0.099962000000005</v>
      </c>
      <c r="AH36" s="14" t="n">
        <v>7.91704679999995</v>
      </c>
      <c r="AI36" s="14" t="n">
        <v>365.290939791323</v>
      </c>
      <c r="AJ36" s="14" t="n">
        <v>0.907570975776319</v>
      </c>
      <c r="AK36" s="1" t="n">
        <v>111</v>
      </c>
      <c r="AL36" s="1" t="n">
        <v>78</v>
      </c>
    </row>
    <row r="37" customFormat="false" ht="15" hidden="false" customHeight="false" outlineLevel="0" collapsed="false">
      <c r="A37" s="7" t="s">
        <v>40</v>
      </c>
      <c r="B37" s="1" t="s">
        <v>41</v>
      </c>
      <c r="C37" s="8" t="n">
        <v>44819</v>
      </c>
      <c r="D37" s="9" t="s">
        <v>42</v>
      </c>
      <c r="E37" s="9" t="s">
        <v>600</v>
      </c>
      <c r="F37" s="9" t="s">
        <v>137</v>
      </c>
      <c r="G37" s="1" t="s">
        <v>90</v>
      </c>
      <c r="H37" s="1" t="s">
        <v>138</v>
      </c>
      <c r="I37" s="1" t="n">
        <v>1</v>
      </c>
      <c r="J37" s="1" t="s">
        <v>640</v>
      </c>
      <c r="K37" s="10" t="n">
        <v>0</v>
      </c>
      <c r="L37" s="52"/>
      <c r="M37" s="52"/>
      <c r="N37" s="10" t="s">
        <v>50</v>
      </c>
      <c r="O37" s="10" t="s">
        <v>50</v>
      </c>
      <c r="P37" s="10" t="s">
        <v>50</v>
      </c>
      <c r="Q37" s="10" t="s">
        <v>50</v>
      </c>
      <c r="R37" s="11" t="s">
        <v>50</v>
      </c>
      <c r="S37" s="11" t="s">
        <v>50</v>
      </c>
      <c r="T37" s="11" t="s">
        <v>50</v>
      </c>
      <c r="U37" s="11" t="s">
        <v>50</v>
      </c>
      <c r="V37" s="11" t="s">
        <v>50</v>
      </c>
      <c r="W37" s="11" t="n">
        <v>0.743826522609901</v>
      </c>
      <c r="X37" s="13" t="n">
        <v>0.0519853998451499</v>
      </c>
      <c r="Y37" s="13"/>
      <c r="Z37" s="13"/>
      <c r="AA37" s="13" t="n">
        <v>3.50686180851064</v>
      </c>
      <c r="AB37" s="13" t="n">
        <v>14.9487718913043</v>
      </c>
      <c r="AC37" s="13" t="n">
        <v>51.6340663461705</v>
      </c>
      <c r="AD37" s="13" t="n">
        <v>0.199926000000005</v>
      </c>
      <c r="AE37" s="14" t="n">
        <v>0.0999630000001162</v>
      </c>
      <c r="AF37" s="14" t="n">
        <v>0.699738999999909</v>
      </c>
      <c r="AG37" s="14" t="n">
        <v>0.0999620999999934</v>
      </c>
      <c r="AH37" s="14" t="n">
        <v>21.7618832999999</v>
      </c>
      <c r="AI37" s="14" t="n">
        <v>345.406744591547</v>
      </c>
      <c r="AJ37" s="14" t="n">
        <v>0.944506303767435</v>
      </c>
      <c r="AK37" s="1" t="n">
        <v>111</v>
      </c>
      <c r="AL37" s="1" t="n">
        <v>78</v>
      </c>
    </row>
    <row r="38" customFormat="false" ht="15" hidden="false" customHeight="false" outlineLevel="0" collapsed="false">
      <c r="A38" s="7" t="s">
        <v>40</v>
      </c>
      <c r="B38" s="1" t="s">
        <v>41</v>
      </c>
      <c r="C38" s="8" t="n">
        <v>44819</v>
      </c>
      <c r="D38" s="9" t="s">
        <v>42</v>
      </c>
      <c r="E38" s="9" t="s">
        <v>600</v>
      </c>
      <c r="F38" s="9" t="s">
        <v>139</v>
      </c>
      <c r="G38" s="1" t="s">
        <v>92</v>
      </c>
      <c r="H38" s="1" t="s">
        <v>140</v>
      </c>
      <c r="I38" s="1" t="n">
        <v>1</v>
      </c>
      <c r="J38" s="1" t="s">
        <v>641</v>
      </c>
      <c r="K38" s="10" t="n">
        <v>0.00165789209315865</v>
      </c>
      <c r="L38" s="52"/>
      <c r="M38" s="52"/>
      <c r="N38" s="10" t="n">
        <v>2.799453</v>
      </c>
      <c r="O38" s="10" t="s">
        <v>50</v>
      </c>
      <c r="P38" s="10" t="s">
        <v>50</v>
      </c>
      <c r="Q38" s="10" t="s">
        <v>50</v>
      </c>
      <c r="R38" s="11" t="s">
        <v>50</v>
      </c>
      <c r="S38" s="11" t="s">
        <v>50</v>
      </c>
      <c r="T38" s="11" t="s">
        <v>50</v>
      </c>
      <c r="U38" s="11" t="s">
        <v>50</v>
      </c>
      <c r="V38" s="11" t="s">
        <v>50</v>
      </c>
      <c r="W38" s="11" t="n">
        <v>0.743826522609901</v>
      </c>
      <c r="X38" s="13" t="n">
        <v>0.0298639531025329</v>
      </c>
      <c r="Y38" s="13"/>
      <c r="Z38" s="13"/>
      <c r="AA38" s="13" t="n">
        <v>4.08687544444445</v>
      </c>
      <c r="AB38" s="13" t="n">
        <v>24.3178524230769</v>
      </c>
      <c r="AC38" s="13" t="n">
        <v>79.949538603557</v>
      </c>
      <c r="AD38" s="13" t="n">
        <v>0.0999630000001162</v>
      </c>
      <c r="AE38" s="14" t="n">
        <v>0.0999629999998888</v>
      </c>
      <c r="AF38" s="14" t="n">
        <v>1.29951500000016</v>
      </c>
      <c r="AG38" s="14" t="n">
        <v>0.0999620999999934</v>
      </c>
      <c r="AH38" s="14" t="n">
        <v>21.2220836000001</v>
      </c>
      <c r="AI38" s="14" t="n">
        <v>328.768911056008</v>
      </c>
      <c r="AJ38" s="14" t="n">
        <v>1.03656009051372</v>
      </c>
      <c r="AK38" s="1" t="n">
        <v>111</v>
      </c>
      <c r="AL38" s="1" t="n">
        <v>78</v>
      </c>
    </row>
    <row r="39" customFormat="false" ht="15" hidden="false" customHeight="false" outlineLevel="0" collapsed="false">
      <c r="A39" s="7" t="s">
        <v>40</v>
      </c>
      <c r="B39" s="1" t="s">
        <v>41</v>
      </c>
      <c r="C39" s="8" t="n">
        <v>44819</v>
      </c>
      <c r="D39" s="9" t="s">
        <v>42</v>
      </c>
      <c r="E39" s="9" t="s">
        <v>600</v>
      </c>
      <c r="F39" s="9" t="s">
        <v>141</v>
      </c>
      <c r="G39" s="1" t="s">
        <v>95</v>
      </c>
      <c r="H39" s="1" t="s">
        <v>142</v>
      </c>
      <c r="I39" s="1" t="n">
        <v>1</v>
      </c>
      <c r="J39" s="1" t="s">
        <v>642</v>
      </c>
      <c r="K39" s="10" t="n">
        <v>0.033157841863173</v>
      </c>
      <c r="L39" s="52"/>
      <c r="M39" s="52"/>
      <c r="N39" s="10" t="n">
        <v>3.2856262</v>
      </c>
      <c r="O39" s="10" t="n">
        <v>10.3069647894737</v>
      </c>
      <c r="P39" s="10" t="n">
        <v>41.700697419134</v>
      </c>
      <c r="Q39" s="10" t="n">
        <v>0.399453999999992</v>
      </c>
      <c r="R39" s="11" t="n">
        <v>0.199726999999996</v>
      </c>
      <c r="S39" s="11" t="n">
        <v>0.674078249999994</v>
      </c>
      <c r="T39" s="11" t="n">
        <v>0.099864000000008</v>
      </c>
      <c r="U39" s="11" t="n">
        <v>3.734895</v>
      </c>
      <c r="V39" s="11" t="n">
        <v>404.587560653376</v>
      </c>
      <c r="W39" s="11" t="n">
        <v>0.972572500971278</v>
      </c>
      <c r="X39" s="13" t="n">
        <v>0.0442428934852339</v>
      </c>
      <c r="Y39" s="13"/>
      <c r="Z39" s="13"/>
      <c r="AA39" s="13" t="n">
        <v>2.881112875</v>
      </c>
      <c r="AB39" s="13" t="n">
        <v>22.3660163846154</v>
      </c>
      <c r="AC39" s="13" t="n">
        <v>29.7293292080982</v>
      </c>
      <c r="AD39" s="13" t="n">
        <v>11.4957120000001</v>
      </c>
      <c r="AE39" s="14" t="n">
        <v>0.849682500000085</v>
      </c>
      <c r="AF39" s="14" t="n">
        <v>26.839989</v>
      </c>
      <c r="AG39" s="14" t="n">
        <v>0.29988800000001</v>
      </c>
      <c r="AH39" s="14" t="n">
        <v>72.273042</v>
      </c>
      <c r="AI39" s="14" t="n">
        <v>132.921878875792</v>
      </c>
      <c r="AJ39" s="14" t="n">
        <v>1.08235714461872</v>
      </c>
      <c r="AK39" s="1" t="n">
        <v>111</v>
      </c>
      <c r="AL39" s="1" t="n">
        <v>78</v>
      </c>
    </row>
    <row r="40" customFormat="false" ht="15" hidden="false" customHeight="false" outlineLevel="0" collapsed="false">
      <c r="A40" s="7" t="s">
        <v>40</v>
      </c>
      <c r="B40" s="1" t="s">
        <v>41</v>
      </c>
      <c r="C40" s="8" t="n">
        <v>44819</v>
      </c>
      <c r="D40" s="9" t="s">
        <v>42</v>
      </c>
      <c r="E40" s="9" t="s">
        <v>600</v>
      </c>
      <c r="F40" s="9" t="s">
        <v>143</v>
      </c>
      <c r="G40" s="1" t="s">
        <v>144</v>
      </c>
      <c r="H40" s="1" t="s">
        <v>145</v>
      </c>
      <c r="I40" s="1" t="n">
        <v>1</v>
      </c>
      <c r="J40" s="1" t="s">
        <v>643</v>
      </c>
      <c r="K40" s="10" t="n">
        <v>0.0629998995400286</v>
      </c>
      <c r="L40" s="52"/>
      <c r="M40" s="52"/>
      <c r="N40" s="10" t="n">
        <v>4.66584913157895</v>
      </c>
      <c r="O40" s="10" t="n">
        <v>13.0983131351351</v>
      </c>
      <c r="P40" s="10" t="n">
        <v>31.4786732375779</v>
      </c>
      <c r="Q40" s="10" t="n">
        <v>0.199726999999996</v>
      </c>
      <c r="R40" s="11" t="n">
        <v>0.099863749999983</v>
      </c>
      <c r="S40" s="11" t="n">
        <v>1.59781600000002</v>
      </c>
      <c r="T40" s="11" t="n">
        <v>0.0998629999999707</v>
      </c>
      <c r="U40" s="11" t="n">
        <v>40.983982</v>
      </c>
      <c r="V40" s="11" t="n">
        <v>240.326161947823</v>
      </c>
      <c r="W40" s="11" t="n">
        <v>0.972409498697932</v>
      </c>
      <c r="X40" s="13" t="n">
        <v>0.0188032297312244</v>
      </c>
      <c r="Y40" s="13"/>
      <c r="Z40" s="13"/>
      <c r="AA40" s="13" t="n">
        <v>4.22843041176471</v>
      </c>
      <c r="AB40" s="13" t="n">
        <v>27.739653</v>
      </c>
      <c r="AC40" s="13" t="n">
        <v>45.4948894215833</v>
      </c>
      <c r="AD40" s="13" t="n">
        <v>2.24916100000007</v>
      </c>
      <c r="AE40" s="14" t="n">
        <v>0.0999630000000025</v>
      </c>
      <c r="AF40" s="14" t="n">
        <v>42.584116</v>
      </c>
      <c r="AG40" s="14" t="n">
        <v>0.0999620999999934</v>
      </c>
      <c r="AH40" s="14" t="n">
        <v>94.4647643000001</v>
      </c>
      <c r="AI40" s="14" t="n">
        <v>164.006699801123</v>
      </c>
      <c r="AJ40" s="14" t="n">
        <v>1.40360569418034</v>
      </c>
      <c r="AK40" s="1" t="n">
        <v>111</v>
      </c>
      <c r="AL40" s="1" t="n">
        <v>78</v>
      </c>
    </row>
    <row r="41" customFormat="false" ht="15.75" hidden="false" customHeight="false" outlineLevel="0" collapsed="false">
      <c r="A41" s="17" t="s">
        <v>40</v>
      </c>
      <c r="B41" s="18" t="s">
        <v>41</v>
      </c>
      <c r="C41" s="19" t="n">
        <v>44819</v>
      </c>
      <c r="D41" s="20" t="s">
        <v>42</v>
      </c>
      <c r="E41" s="9" t="s">
        <v>600</v>
      </c>
      <c r="F41" s="20" t="s">
        <v>146</v>
      </c>
      <c r="G41" s="18" t="s">
        <v>147</v>
      </c>
      <c r="H41" s="18" t="s">
        <v>148</v>
      </c>
      <c r="I41" s="18" t="n">
        <v>1</v>
      </c>
      <c r="J41" s="18" t="s">
        <v>644</v>
      </c>
      <c r="K41" s="21" t="n">
        <v>0.00497367627947594</v>
      </c>
      <c r="L41" s="53"/>
      <c r="M41" s="53"/>
      <c r="N41" s="21" t="n">
        <v>3.54657833333333</v>
      </c>
      <c r="O41" s="21" t="n">
        <v>10.2360095</v>
      </c>
      <c r="P41" s="21" t="n">
        <v>14.1934468273078</v>
      </c>
      <c r="Q41" s="21" t="n">
        <v>10.2360095</v>
      </c>
      <c r="R41" s="22" t="n">
        <v>0.199727000000003</v>
      </c>
      <c r="S41" s="22" t="n">
        <v>20.272292</v>
      </c>
      <c r="T41" s="22" t="n">
        <v>0.199727000000003</v>
      </c>
      <c r="U41" s="22" t="n">
        <v>20.272292</v>
      </c>
      <c r="V41" s="22" t="n">
        <v>138.661915342182</v>
      </c>
      <c r="W41" s="22" t="n">
        <v>0.743541706002264</v>
      </c>
      <c r="X41" s="24" t="n">
        <v>0.0243335914168787</v>
      </c>
      <c r="Y41" s="24"/>
      <c r="Z41" s="24"/>
      <c r="AA41" s="24" t="n">
        <v>4.26810109090909</v>
      </c>
      <c r="AB41" s="24" t="n">
        <v>19.1880809047619</v>
      </c>
      <c r="AC41" s="24" t="n">
        <v>50.1619877043648</v>
      </c>
      <c r="AD41" s="24" t="n">
        <v>0.0999630000001162</v>
      </c>
      <c r="AE41" s="25" t="n">
        <v>0.0999629999998888</v>
      </c>
      <c r="AF41" s="25" t="n">
        <v>3.54867674999997</v>
      </c>
      <c r="AG41" s="25" t="n">
        <v>0.099962000000005</v>
      </c>
      <c r="AH41" s="25" t="n">
        <v>92.6054576000002</v>
      </c>
      <c r="AI41" s="25" t="n">
        <v>261.422640196999</v>
      </c>
      <c r="AJ41" s="25" t="n">
        <v>1.0975487132692</v>
      </c>
      <c r="AK41" s="18" t="n">
        <v>111</v>
      </c>
      <c r="AL41" s="18" t="n">
        <v>78</v>
      </c>
      <c r="AM41" s="27"/>
      <c r="AN41" s="27"/>
      <c r="AO41" s="27"/>
    </row>
    <row r="42" customFormat="false" ht="15" hidden="false" customHeight="false" outlineLevel="0" collapsed="false">
      <c r="A42" s="28" t="s">
        <v>40</v>
      </c>
      <c r="B42" s="29" t="s">
        <v>41</v>
      </c>
      <c r="C42" s="30" t="n">
        <v>44826</v>
      </c>
      <c r="D42" s="31" t="s">
        <v>149</v>
      </c>
      <c r="E42" s="31" t="s">
        <v>645</v>
      </c>
      <c r="F42" s="31" t="s">
        <v>151</v>
      </c>
      <c r="G42" s="29" t="s">
        <v>45</v>
      </c>
      <c r="H42" s="1" t="s">
        <v>152</v>
      </c>
      <c r="I42" s="1" t="n">
        <v>1</v>
      </c>
      <c r="J42" s="1" t="s">
        <v>646</v>
      </c>
      <c r="K42" s="32" t="n">
        <v>0.086353597742802</v>
      </c>
      <c r="L42" s="54"/>
      <c r="M42" s="54"/>
      <c r="N42" s="32" t="n">
        <v>3.95677301923077</v>
      </c>
      <c r="O42" s="32" t="n">
        <v>10.7341398627451</v>
      </c>
      <c r="P42" s="32" t="n">
        <v>27.3056395098806</v>
      </c>
      <c r="Q42" s="32" t="n">
        <v>0.299640000000011</v>
      </c>
      <c r="R42" s="11" t="n">
        <v>0.0998799999999989</v>
      </c>
      <c r="S42" s="11" t="n">
        <v>6.91667600000001</v>
      </c>
      <c r="T42" s="11" t="n">
        <v>0.099879599999997</v>
      </c>
      <c r="U42" s="11" t="n">
        <v>29.8440814000001</v>
      </c>
      <c r="V42" s="11" t="n">
        <v>254.381253263246</v>
      </c>
      <c r="W42" s="11" t="n">
        <v>1.11453086031554</v>
      </c>
      <c r="X42" s="33" t="n">
        <v>0.0430143105302341</v>
      </c>
      <c r="Y42" s="33"/>
      <c r="Z42" s="33"/>
      <c r="AA42" s="33" t="n">
        <v>3.72593717307692</v>
      </c>
      <c r="AB42" s="33" t="n">
        <v>17.5405053137255</v>
      </c>
      <c r="AC42" s="33" t="n">
        <v>41.2356606286643</v>
      </c>
      <c r="AD42" s="33" t="n">
        <v>0.199924999999894</v>
      </c>
      <c r="AE42" s="14" t="n">
        <v>0.0999629999998888</v>
      </c>
      <c r="AF42" s="14" t="n">
        <v>0.799701249999998</v>
      </c>
      <c r="AG42" s="14" t="n">
        <v>0.099962000000005</v>
      </c>
      <c r="AH42" s="14" t="n">
        <v>80.4699344</v>
      </c>
      <c r="AI42" s="14" t="n">
        <v>235.088213772252</v>
      </c>
      <c r="AJ42" s="14" t="n">
        <v>1.01933981767181</v>
      </c>
      <c r="AK42" s="1" t="n">
        <v>104</v>
      </c>
      <c r="AL42" s="1" t="n">
        <v>36</v>
      </c>
      <c r="AM42" s="34"/>
      <c r="AN42" s="34"/>
      <c r="AO42" s="34"/>
    </row>
    <row r="43" customFormat="false" ht="15" hidden="false" customHeight="false" outlineLevel="0" collapsed="false">
      <c r="A43" s="7" t="s">
        <v>40</v>
      </c>
      <c r="B43" s="1" t="s">
        <v>41</v>
      </c>
      <c r="C43" s="8" t="n">
        <v>44826</v>
      </c>
      <c r="D43" s="9" t="s">
        <v>149</v>
      </c>
      <c r="E43" s="9" t="s">
        <v>645</v>
      </c>
      <c r="F43" s="9" t="s">
        <v>153</v>
      </c>
      <c r="G43" s="1" t="s">
        <v>48</v>
      </c>
      <c r="H43" s="1" t="s">
        <v>154</v>
      </c>
      <c r="I43" s="1" t="n">
        <v>1</v>
      </c>
      <c r="J43" s="1" t="s">
        <v>647</v>
      </c>
      <c r="K43" s="10" t="n">
        <v>0.039855506650524</v>
      </c>
      <c r="L43" s="52"/>
      <c r="M43" s="52"/>
      <c r="N43" s="10" t="n">
        <v>3.186018875</v>
      </c>
      <c r="O43" s="10" t="n">
        <v>23.0331482173913</v>
      </c>
      <c r="P43" s="10" t="n">
        <v>47.5097180018495</v>
      </c>
      <c r="Q43" s="10" t="n">
        <v>0.399519999999995</v>
      </c>
      <c r="R43" s="11" t="n">
        <v>0.22472974999998</v>
      </c>
      <c r="S43" s="11" t="n">
        <v>19.67631925</v>
      </c>
      <c r="T43" s="11" t="n">
        <v>0.179783199999974</v>
      </c>
      <c r="U43" s="11" t="n">
        <v>77.6465491999999</v>
      </c>
      <c r="V43" s="11" t="n">
        <v>206.266714187065</v>
      </c>
      <c r="W43" s="11" t="n">
        <v>1.26951781628405</v>
      </c>
      <c r="X43" s="13" t="n">
        <v>0.0297791380593928</v>
      </c>
      <c r="Y43" s="13"/>
      <c r="Z43" s="13"/>
      <c r="AA43" s="13" t="n">
        <v>3.17238944444444</v>
      </c>
      <c r="AB43" s="13" t="n">
        <v>31.6253269428571</v>
      </c>
      <c r="AC43" s="13" t="n">
        <v>55.0838770090047</v>
      </c>
      <c r="AD43" s="13" t="n">
        <v>2.49906599999986</v>
      </c>
      <c r="AE43" s="14" t="n">
        <v>0.324878500000011</v>
      </c>
      <c r="AF43" s="14" t="n">
        <v>45.7579035</v>
      </c>
      <c r="AG43" s="14" t="n">
        <v>0.199925000000121</v>
      </c>
      <c r="AH43" s="14" t="n">
        <v>137.048796</v>
      </c>
      <c r="AI43" s="14" t="n">
        <v>174.176466565971</v>
      </c>
      <c r="AJ43" s="14" t="n">
        <v>1.24787362828026</v>
      </c>
      <c r="AK43" s="1" t="n">
        <v>104</v>
      </c>
      <c r="AL43" s="1" t="n">
        <v>36</v>
      </c>
    </row>
    <row r="44" customFormat="false" ht="15" hidden="false" customHeight="false" outlineLevel="0" collapsed="false">
      <c r="A44" s="7" t="s">
        <v>40</v>
      </c>
      <c r="B44" s="1" t="s">
        <v>41</v>
      </c>
      <c r="C44" s="8" t="n">
        <v>44826</v>
      </c>
      <c r="D44" s="9" t="s">
        <v>149</v>
      </c>
      <c r="E44" s="9" t="s">
        <v>645</v>
      </c>
      <c r="F44" s="9" t="s">
        <v>155</v>
      </c>
      <c r="G44" s="1" t="s">
        <v>52</v>
      </c>
      <c r="H44" s="1" t="s">
        <v>156</v>
      </c>
      <c r="I44" s="1" t="n">
        <v>1</v>
      </c>
      <c r="J44" s="1" t="s">
        <v>648</v>
      </c>
      <c r="K44" s="10" t="n">
        <v>0</v>
      </c>
      <c r="L44" s="52"/>
      <c r="M44" s="52"/>
      <c r="N44" s="10" t="s">
        <v>50</v>
      </c>
      <c r="O44" s="10" t="s">
        <v>50</v>
      </c>
      <c r="P44" s="10" t="s">
        <v>50</v>
      </c>
      <c r="Q44" s="10" t="s">
        <v>50</v>
      </c>
      <c r="R44" s="11" t="s">
        <v>50</v>
      </c>
      <c r="S44" s="11" t="s">
        <v>50</v>
      </c>
      <c r="T44" s="11" t="s">
        <v>50</v>
      </c>
      <c r="U44" s="11" t="s">
        <v>50</v>
      </c>
      <c r="V44" s="11" t="s">
        <v>50</v>
      </c>
      <c r="W44" s="11" t="n">
        <v>0.740081071393619</v>
      </c>
      <c r="X44" s="13" t="n">
        <v>0.00579038795599305</v>
      </c>
      <c r="Y44" s="13"/>
      <c r="Z44" s="13"/>
      <c r="AA44" s="13" t="n">
        <v>3.21849542857143</v>
      </c>
      <c r="AB44" s="13" t="n">
        <v>100.162577</v>
      </c>
      <c r="AC44" s="13" t="n">
        <v>244.514858406175</v>
      </c>
      <c r="AD44" s="13" t="n">
        <v>0.249906500000009</v>
      </c>
      <c r="AE44" s="14" t="n">
        <v>0.199924999999894</v>
      </c>
      <c r="AF44" s="14" t="n">
        <v>0.89966400000003</v>
      </c>
      <c r="AG44" s="14" t="n">
        <v>0.109958299999994</v>
      </c>
      <c r="AH44" s="14" t="n">
        <v>539.4384546</v>
      </c>
      <c r="AI44" s="14" t="n">
        <v>244.117978719911</v>
      </c>
      <c r="AJ44" s="14" t="n">
        <v>1.2538797202435</v>
      </c>
      <c r="AK44" s="1" t="n">
        <v>104</v>
      </c>
      <c r="AL44" s="1" t="n">
        <v>36</v>
      </c>
    </row>
    <row r="45" customFormat="false" ht="15" hidden="false" customHeight="false" outlineLevel="0" collapsed="false">
      <c r="A45" s="7" t="s">
        <v>40</v>
      </c>
      <c r="B45" s="1" t="s">
        <v>41</v>
      </c>
      <c r="C45" s="8" t="n">
        <v>44826</v>
      </c>
      <c r="D45" s="9" t="s">
        <v>149</v>
      </c>
      <c r="E45" s="9" t="s">
        <v>645</v>
      </c>
      <c r="F45" s="9" t="s">
        <v>158</v>
      </c>
      <c r="G45" s="1" t="s">
        <v>58</v>
      </c>
      <c r="H45" s="1" t="s">
        <v>159</v>
      </c>
      <c r="I45" s="1" t="n">
        <v>1</v>
      </c>
      <c r="J45" s="1" t="s">
        <v>649</v>
      </c>
      <c r="K45" s="10" t="n">
        <v>0.0581226138653475</v>
      </c>
      <c r="L45" s="52"/>
      <c r="M45" s="52"/>
      <c r="N45" s="10" t="n">
        <v>3.56406011428571</v>
      </c>
      <c r="O45" s="10" t="n">
        <v>15.3374231470588</v>
      </c>
      <c r="P45" s="10" t="n">
        <v>42.5327891263557</v>
      </c>
      <c r="Q45" s="10" t="n">
        <v>0.199759499999999</v>
      </c>
      <c r="R45" s="11" t="n">
        <v>0.0998799999999847</v>
      </c>
      <c r="S45" s="11" t="n">
        <v>1.39831699999996</v>
      </c>
      <c r="T45" s="11" t="n">
        <v>0.0998789999999872</v>
      </c>
      <c r="U45" s="11" t="n">
        <v>55.5631269000001</v>
      </c>
      <c r="V45" s="11" t="n">
        <v>277.313788102091</v>
      </c>
      <c r="W45" s="11" t="n">
        <v>0.771854969213205</v>
      </c>
      <c r="X45" s="13" t="n">
        <v>0.0636942675159236</v>
      </c>
      <c r="Y45" s="13"/>
      <c r="Z45" s="13"/>
      <c r="AA45" s="13" t="n">
        <v>3.84495396103896</v>
      </c>
      <c r="AB45" s="13" t="n">
        <v>13.8211519078947</v>
      </c>
      <c r="AC45" s="13" t="n">
        <v>44.1213610610757</v>
      </c>
      <c r="AD45" s="13" t="n">
        <v>0.199926000000005</v>
      </c>
      <c r="AE45" s="14" t="n">
        <v>0.0999629999998888</v>
      </c>
      <c r="AF45" s="14" t="n">
        <v>1.89928999999995</v>
      </c>
      <c r="AG45" s="14" t="n">
        <v>0.099962000000005</v>
      </c>
      <c r="AH45" s="14" t="n">
        <v>50.7810268000001</v>
      </c>
      <c r="AI45" s="14" t="n">
        <v>319.230707795588</v>
      </c>
      <c r="AJ45" s="14" t="n">
        <v>0.901595548980951</v>
      </c>
      <c r="AK45" s="1" t="n">
        <v>104</v>
      </c>
      <c r="AL45" s="1" t="n">
        <v>36</v>
      </c>
    </row>
    <row r="46" customFormat="false" ht="15" hidden="false" customHeight="false" outlineLevel="0" collapsed="false">
      <c r="A46" s="7" t="s">
        <v>40</v>
      </c>
      <c r="B46" s="1" t="s">
        <v>41</v>
      </c>
      <c r="C46" s="8" t="n">
        <v>44826</v>
      </c>
      <c r="D46" s="9" t="s">
        <v>149</v>
      </c>
      <c r="E46" s="9" t="s">
        <v>645</v>
      </c>
      <c r="F46" s="9" t="s">
        <v>160</v>
      </c>
      <c r="G46" s="1" t="s">
        <v>61</v>
      </c>
      <c r="H46" s="1" t="s">
        <v>161</v>
      </c>
      <c r="I46" s="1" t="n">
        <v>1</v>
      </c>
      <c r="J46" s="1" t="s">
        <v>650</v>
      </c>
      <c r="K46" s="10" t="n">
        <v>0.009963876662631</v>
      </c>
      <c r="L46" s="52"/>
      <c r="M46" s="52"/>
      <c r="N46" s="10" t="n">
        <v>3.2289585</v>
      </c>
      <c r="O46" s="10" t="n">
        <v>63.1639796</v>
      </c>
      <c r="P46" s="10" t="n">
        <v>140.959786221784</v>
      </c>
      <c r="Q46" s="10" t="n">
        <v>0.0998800000000415</v>
      </c>
      <c r="R46" s="11" t="n">
        <v>0.0998800000000273</v>
      </c>
      <c r="S46" s="11" t="n">
        <v>78.979944</v>
      </c>
      <c r="T46" s="11" t="n">
        <v>0.0998799999999847</v>
      </c>
      <c r="U46" s="11" t="n">
        <v>315.320499</v>
      </c>
      <c r="V46" s="11" t="n">
        <v>223.164827666723</v>
      </c>
      <c r="W46" s="11" t="n">
        <v>0.833014451658784</v>
      </c>
      <c r="X46" s="13" t="n">
        <v>0.0264703449416825</v>
      </c>
      <c r="Y46" s="13"/>
      <c r="Z46" s="13"/>
      <c r="AA46" s="13" t="n">
        <v>4.22214203125</v>
      </c>
      <c r="AB46" s="13" t="n">
        <v>35.8446721612903</v>
      </c>
      <c r="AC46" s="13" t="n">
        <v>60.3839498979189</v>
      </c>
      <c r="AD46" s="13" t="n">
        <v>11.095855</v>
      </c>
      <c r="AE46" s="14" t="n">
        <v>0.124953500000061</v>
      </c>
      <c r="AF46" s="14" t="n">
        <v>48.88173725</v>
      </c>
      <c r="AG46" s="14" t="n">
        <v>0.099962000000005</v>
      </c>
      <c r="AH46" s="14" t="n">
        <v>104.3010316</v>
      </c>
      <c r="AI46" s="14" t="n">
        <v>168.460042335467</v>
      </c>
      <c r="AJ46" s="14" t="n">
        <v>1.43566478618586</v>
      </c>
      <c r="AK46" s="1" t="n">
        <v>104</v>
      </c>
      <c r="AL46" s="1" t="n">
        <v>36</v>
      </c>
    </row>
    <row r="47" customFormat="false" ht="15" hidden="false" customHeight="false" outlineLevel="0" collapsed="false">
      <c r="A47" s="7" t="s">
        <v>40</v>
      </c>
      <c r="B47" s="1" t="s">
        <v>41</v>
      </c>
      <c r="C47" s="8" t="n">
        <v>44826</v>
      </c>
      <c r="D47" s="9" t="s">
        <v>149</v>
      </c>
      <c r="E47" s="9" t="s">
        <v>645</v>
      </c>
      <c r="F47" s="9" t="s">
        <v>163</v>
      </c>
      <c r="G47" s="1" t="s">
        <v>67</v>
      </c>
      <c r="H47" s="16" t="s">
        <v>164</v>
      </c>
      <c r="I47" s="16" t="n">
        <v>1</v>
      </c>
      <c r="J47" s="1" t="s">
        <v>651</v>
      </c>
      <c r="K47" s="10" t="n">
        <v>0.0049819383313155</v>
      </c>
      <c r="L47" s="52"/>
      <c r="M47" s="52"/>
      <c r="N47" s="10" t="n">
        <v>3.058121</v>
      </c>
      <c r="O47" s="10" t="n">
        <v>152.316681</v>
      </c>
      <c r="P47" s="10" t="n">
        <v>102.407231731661</v>
      </c>
      <c r="Q47" s="10" t="n">
        <v>152.316681</v>
      </c>
      <c r="R47" s="11" t="n">
        <v>79.903833</v>
      </c>
      <c r="S47" s="11" t="n">
        <v>224.729529</v>
      </c>
      <c r="T47" s="11" t="n">
        <v>79.903833</v>
      </c>
      <c r="U47" s="11" t="n">
        <v>224.729529</v>
      </c>
      <c r="V47" s="11" t="n">
        <v>67.2331034653134</v>
      </c>
      <c r="W47" s="11" t="n">
        <v>0.738433813618751</v>
      </c>
      <c r="X47" s="13" t="n">
        <v>0.000827198279427579</v>
      </c>
      <c r="Y47" s="13"/>
      <c r="Z47" s="13"/>
      <c r="AA47" s="13" t="n">
        <v>2.501828</v>
      </c>
      <c r="AB47" s="13" t="s">
        <v>50</v>
      </c>
      <c r="AC47" s="13" t="s">
        <v>50</v>
      </c>
      <c r="AD47" s="13" t="s">
        <v>50</v>
      </c>
      <c r="AE47" s="14" t="s">
        <v>50</v>
      </c>
      <c r="AF47" s="14" t="s">
        <v>50</v>
      </c>
      <c r="AG47" s="14" t="s">
        <v>50</v>
      </c>
      <c r="AH47" s="14" t="s">
        <v>50</v>
      </c>
      <c r="AI47" s="14" t="s">
        <v>50</v>
      </c>
      <c r="AJ47" s="14" t="n">
        <v>0.958667015983588</v>
      </c>
      <c r="AK47" s="1" t="n">
        <v>104</v>
      </c>
      <c r="AL47" s="1" t="n">
        <v>36</v>
      </c>
    </row>
    <row r="48" customFormat="false" ht="15" hidden="false" customHeight="false" outlineLevel="0" collapsed="false">
      <c r="A48" s="7" t="s">
        <v>40</v>
      </c>
      <c r="B48" s="1" t="s">
        <v>41</v>
      </c>
      <c r="C48" s="8" t="n">
        <v>44826</v>
      </c>
      <c r="D48" s="9" t="s">
        <v>149</v>
      </c>
      <c r="E48" s="9" t="s">
        <v>645</v>
      </c>
      <c r="F48" s="9" t="s">
        <v>165</v>
      </c>
      <c r="G48" s="1" t="s">
        <v>70</v>
      </c>
      <c r="H48" s="1" t="s">
        <v>166</v>
      </c>
      <c r="I48" s="1" t="n">
        <v>1</v>
      </c>
      <c r="J48" s="1" t="s">
        <v>652</v>
      </c>
      <c r="K48" s="10" t="n">
        <v>0.0348735683192085</v>
      </c>
      <c r="L48" s="52"/>
      <c r="M48" s="52"/>
      <c r="N48" s="10" t="n">
        <v>3.08639523809524</v>
      </c>
      <c r="O48" s="10" t="n">
        <v>28.3908305</v>
      </c>
      <c r="P48" s="10" t="n">
        <v>52.8890047694175</v>
      </c>
      <c r="Q48" s="10" t="n">
        <v>0.948858499999943</v>
      </c>
      <c r="R48" s="11" t="n">
        <v>0.24969950000002</v>
      </c>
      <c r="S48" s="11" t="n">
        <v>38.20402</v>
      </c>
      <c r="T48" s="11" t="n">
        <v>0.199758999999972</v>
      </c>
      <c r="U48" s="11" t="n">
        <v>111.2161465</v>
      </c>
      <c r="V48" s="11" t="n">
        <v>186.2890371221</v>
      </c>
      <c r="W48" s="11" t="n">
        <v>1.09551682110274</v>
      </c>
      <c r="X48" s="13" t="n">
        <v>0.0322607328976756</v>
      </c>
      <c r="Y48" s="13"/>
      <c r="Z48" s="13"/>
      <c r="AA48" s="13" t="n">
        <v>3.18469628205128</v>
      </c>
      <c r="AB48" s="13" t="n">
        <v>31.4566681578947</v>
      </c>
      <c r="AC48" s="13" t="n">
        <v>52.2937804855389</v>
      </c>
      <c r="AD48" s="13" t="n">
        <v>0.799700999999914</v>
      </c>
      <c r="AE48" s="14" t="n">
        <v>0.29988800000001</v>
      </c>
      <c r="AF48" s="14" t="n">
        <v>56.278973</v>
      </c>
      <c r="AG48" s="14" t="n">
        <v>0.199925000000121</v>
      </c>
      <c r="AH48" s="14" t="n">
        <v>100.1525808</v>
      </c>
      <c r="AI48" s="14" t="n">
        <v>166.240684560277</v>
      </c>
      <c r="AJ48" s="14" t="n">
        <v>1.38761904457008</v>
      </c>
      <c r="AK48" s="1" t="n">
        <v>104</v>
      </c>
      <c r="AL48" s="1" t="n">
        <v>36</v>
      </c>
    </row>
    <row r="49" customFormat="false" ht="15" hidden="false" customHeight="false" outlineLevel="0" collapsed="false">
      <c r="A49" s="7" t="s">
        <v>40</v>
      </c>
      <c r="B49" s="1" t="s">
        <v>41</v>
      </c>
      <c r="C49" s="8" t="n">
        <v>44826</v>
      </c>
      <c r="D49" s="9" t="s">
        <v>149</v>
      </c>
      <c r="E49" s="9" t="s">
        <v>645</v>
      </c>
      <c r="F49" s="9" t="s">
        <v>169</v>
      </c>
      <c r="G49" s="1" t="s">
        <v>57</v>
      </c>
      <c r="H49" s="16" t="s">
        <v>170</v>
      </c>
      <c r="I49" s="16" t="n">
        <v>1</v>
      </c>
      <c r="J49" s="1" t="s">
        <v>653</v>
      </c>
      <c r="K49" s="10" t="n">
        <v>0.0448374449818395</v>
      </c>
      <c r="L49" s="52"/>
      <c r="M49" s="52"/>
      <c r="N49" s="10" t="n">
        <v>3.74721851851852</v>
      </c>
      <c r="O49" s="10" t="n">
        <v>20.8249363461538</v>
      </c>
      <c r="P49" s="10" t="n">
        <v>38.4259168493288</v>
      </c>
      <c r="Q49" s="10" t="n">
        <v>2.896514</v>
      </c>
      <c r="R49" s="11" t="n">
        <v>0.0998799999999989</v>
      </c>
      <c r="S49" s="11" t="n">
        <v>28.26598</v>
      </c>
      <c r="T49" s="11" t="n">
        <v>0.0998799999999847</v>
      </c>
      <c r="U49" s="11" t="n">
        <v>53.7652919</v>
      </c>
      <c r="V49" s="11" t="n">
        <v>184.51877216146</v>
      </c>
      <c r="W49" s="11" t="n">
        <v>1.34034828065551</v>
      </c>
      <c r="X49" s="13" t="n">
        <v>0.0107535776325585</v>
      </c>
      <c r="Y49" s="13"/>
      <c r="Z49" s="13"/>
      <c r="AA49" s="13" t="n">
        <v>4.34812292307692</v>
      </c>
      <c r="AB49" s="13" t="n">
        <v>25.5821086666667</v>
      </c>
      <c r="AC49" s="13" t="n">
        <v>65.2318148350532</v>
      </c>
      <c r="AD49" s="13" t="n">
        <v>0.199925499999949</v>
      </c>
      <c r="AE49" s="14" t="n">
        <v>0.0999630000000025</v>
      </c>
      <c r="AF49" s="14" t="n">
        <v>19.2428105000001</v>
      </c>
      <c r="AG49" s="14" t="n">
        <v>0.099962000000005</v>
      </c>
      <c r="AH49" s="14" t="n">
        <v>94.9845117000001</v>
      </c>
      <c r="AI49" s="14" t="n">
        <v>254.989984152674</v>
      </c>
      <c r="AJ49" s="14" t="n">
        <v>1.50650475975437</v>
      </c>
      <c r="AK49" s="1" t="n">
        <v>104</v>
      </c>
      <c r="AL49" s="1" t="n">
        <v>36</v>
      </c>
    </row>
    <row r="50" customFormat="false" ht="15" hidden="false" customHeight="false" outlineLevel="0" collapsed="false">
      <c r="A50" s="7" t="s">
        <v>40</v>
      </c>
      <c r="B50" s="1" t="s">
        <v>41</v>
      </c>
      <c r="C50" s="8" t="n">
        <v>44826</v>
      </c>
      <c r="D50" s="9" t="s">
        <v>149</v>
      </c>
      <c r="E50" s="9" t="s">
        <v>645</v>
      </c>
      <c r="F50" s="9" t="s">
        <v>171</v>
      </c>
      <c r="G50" s="1" t="s">
        <v>80</v>
      </c>
      <c r="H50" s="1" t="s">
        <v>172</v>
      </c>
      <c r="I50" s="1" t="n">
        <v>1</v>
      </c>
      <c r="J50" s="1" t="s">
        <v>654</v>
      </c>
      <c r="K50" s="10" t="n">
        <v>0.013285168883508</v>
      </c>
      <c r="L50" s="52"/>
      <c r="M50" s="52"/>
      <c r="N50" s="10" t="n">
        <v>2.959558625</v>
      </c>
      <c r="O50" s="10" t="n">
        <v>39.5381285714286</v>
      </c>
      <c r="P50" s="10" t="n">
        <v>58.7979423285444</v>
      </c>
      <c r="Q50" s="10" t="n">
        <v>1.19855700000096</v>
      </c>
      <c r="R50" s="11" t="n">
        <v>0.724128250000021</v>
      </c>
      <c r="S50" s="11" t="n">
        <v>63.9480355</v>
      </c>
      <c r="T50" s="11" t="n">
        <v>0.21973559999999</v>
      </c>
      <c r="U50" s="11" t="n">
        <v>139.312332399999</v>
      </c>
      <c r="V50" s="11" t="n">
        <v>148.712001435074</v>
      </c>
      <c r="W50" s="11" t="n">
        <v>1.97243624781028</v>
      </c>
      <c r="X50" s="13" t="n">
        <v>0.00248159483828274</v>
      </c>
      <c r="Y50" s="13"/>
      <c r="Z50" s="13"/>
      <c r="AA50" s="13" t="n">
        <v>2.859777</v>
      </c>
      <c r="AB50" s="13" t="n">
        <v>309.6842955</v>
      </c>
      <c r="AC50" s="13" t="n">
        <v>434.990991012507</v>
      </c>
      <c r="AD50" s="13" t="n">
        <v>309.6842955</v>
      </c>
      <c r="AE50" s="14" t="n">
        <v>2.09921600000007</v>
      </c>
      <c r="AF50" s="14" t="n">
        <v>617.269375</v>
      </c>
      <c r="AG50" s="14" t="n">
        <v>2.09921600000007</v>
      </c>
      <c r="AH50" s="14" t="n">
        <v>617.269375</v>
      </c>
      <c r="AI50" s="14" t="n">
        <v>140.462721982783</v>
      </c>
      <c r="AJ50" s="14" t="n">
        <v>0.96546613224342</v>
      </c>
      <c r="AK50" s="1" t="n">
        <v>104</v>
      </c>
      <c r="AL50" s="1" t="n">
        <v>36</v>
      </c>
    </row>
    <row r="51" customFormat="false" ht="15" hidden="false" customHeight="false" outlineLevel="0" collapsed="false">
      <c r="A51" s="7" t="s">
        <v>40</v>
      </c>
      <c r="B51" s="1" t="s">
        <v>41</v>
      </c>
      <c r="C51" s="8" t="n">
        <v>44826</v>
      </c>
      <c r="D51" s="9" t="s">
        <v>149</v>
      </c>
      <c r="E51" s="9" t="s">
        <v>645</v>
      </c>
      <c r="F51" s="9" t="s">
        <v>175</v>
      </c>
      <c r="G51" s="1" t="s">
        <v>88</v>
      </c>
      <c r="H51" s="1" t="s">
        <v>176</v>
      </c>
      <c r="I51" s="1" t="n">
        <v>1</v>
      </c>
      <c r="J51" s="1" t="s">
        <v>655</v>
      </c>
      <c r="K51" s="10" t="n">
        <v>0.019927753325262</v>
      </c>
      <c r="L51" s="52"/>
      <c r="M51" s="52"/>
      <c r="N51" s="10" t="n">
        <v>3.79958875</v>
      </c>
      <c r="O51" s="10" t="n">
        <v>45.799424</v>
      </c>
      <c r="P51" s="10" t="n">
        <v>78.4809146807202</v>
      </c>
      <c r="Q51" s="10" t="n">
        <v>7.29122399999994</v>
      </c>
      <c r="R51" s="11" t="n">
        <v>0.174789750000755</v>
      </c>
      <c r="S51" s="11" t="n">
        <v>35.7819355</v>
      </c>
      <c r="T51" s="11" t="n">
        <v>0.0998800000000529</v>
      </c>
      <c r="U51" s="11" t="n">
        <v>186.515521</v>
      </c>
      <c r="V51" s="11" t="n">
        <v>171.357863978202</v>
      </c>
      <c r="W51" s="11" t="n">
        <v>1.40003359342645</v>
      </c>
      <c r="X51" s="13" t="n">
        <v>0</v>
      </c>
      <c r="Y51" s="13"/>
      <c r="Z51" s="13"/>
      <c r="AA51" s="13" t="s">
        <v>50</v>
      </c>
      <c r="AB51" s="13" t="s">
        <v>50</v>
      </c>
      <c r="AC51" s="13" t="s">
        <v>50</v>
      </c>
      <c r="AD51" s="13" t="s">
        <v>50</v>
      </c>
      <c r="AE51" s="14" t="s">
        <v>50</v>
      </c>
      <c r="AF51" s="14" t="s">
        <v>50</v>
      </c>
      <c r="AG51" s="14" t="s">
        <v>50</v>
      </c>
      <c r="AH51" s="14" t="s">
        <v>50</v>
      </c>
      <c r="AI51" s="14" t="s">
        <v>50</v>
      </c>
      <c r="AJ51" s="14" t="n">
        <v>0.936823118809398</v>
      </c>
      <c r="AK51" s="1" t="n">
        <v>104</v>
      </c>
      <c r="AL51" s="1" t="n">
        <v>36</v>
      </c>
    </row>
    <row r="52" customFormat="false" ht="15" hidden="false" customHeight="false" outlineLevel="0" collapsed="false">
      <c r="A52" s="7" t="s">
        <v>40</v>
      </c>
      <c r="B52" s="1" t="s">
        <v>41</v>
      </c>
      <c r="C52" s="8" t="n">
        <v>44826</v>
      </c>
      <c r="D52" s="9" t="s">
        <v>149</v>
      </c>
      <c r="E52" s="9" t="s">
        <v>645</v>
      </c>
      <c r="F52" s="9" t="s">
        <v>178</v>
      </c>
      <c r="G52" s="1" t="s">
        <v>93</v>
      </c>
      <c r="H52" s="1" t="s">
        <v>179</v>
      </c>
      <c r="I52" s="1" t="n">
        <v>1</v>
      </c>
      <c r="J52" s="1" t="s">
        <v>656</v>
      </c>
      <c r="K52" s="10" t="n">
        <v>0.122887812172449</v>
      </c>
      <c r="L52" s="52"/>
      <c r="M52" s="52"/>
      <c r="N52" s="10" t="n">
        <v>4.06093928378378</v>
      </c>
      <c r="O52" s="10" t="n">
        <v>7.52518969863014</v>
      </c>
      <c r="P52" s="10" t="n">
        <v>30.5248086212526</v>
      </c>
      <c r="Q52" s="10" t="n">
        <v>0.199759999999998</v>
      </c>
      <c r="R52" s="11" t="n">
        <v>0.0998799999999847</v>
      </c>
      <c r="S52" s="11" t="n">
        <v>1.09867724999997</v>
      </c>
      <c r="T52" s="11" t="n">
        <v>0.0998797999992633</v>
      </c>
      <c r="U52" s="11" t="n">
        <v>5.9128836</v>
      </c>
      <c r="V52" s="11" t="n">
        <v>405.635071589082</v>
      </c>
      <c r="W52" s="11" t="n">
        <v>1.10975067997073</v>
      </c>
      <c r="X52" s="13" t="n">
        <v>0.0248159483828274</v>
      </c>
      <c r="Y52" s="13"/>
      <c r="Z52" s="13"/>
      <c r="AA52" s="13" t="n">
        <v>4.11725926666667</v>
      </c>
      <c r="AB52" s="13" t="n">
        <v>13.3777604137931</v>
      </c>
      <c r="AC52" s="13" t="n">
        <v>68.7591301815709</v>
      </c>
      <c r="AD52" s="13" t="n">
        <v>0.199926000000005</v>
      </c>
      <c r="AE52" s="14" t="n">
        <v>0.0999629999998888</v>
      </c>
      <c r="AF52" s="14" t="n">
        <v>0.799700999999971</v>
      </c>
      <c r="AG52" s="14" t="n">
        <v>0.099962000000005</v>
      </c>
      <c r="AH52" s="14" t="n">
        <v>2.33912620000015</v>
      </c>
      <c r="AI52" s="14" t="n">
        <v>513.980876131381</v>
      </c>
      <c r="AJ52" s="14" t="n">
        <v>1.08114319958263</v>
      </c>
      <c r="AK52" s="1" t="n">
        <v>104</v>
      </c>
      <c r="AL52" s="1" t="n">
        <v>36</v>
      </c>
    </row>
    <row r="53" customFormat="false" ht="15" hidden="false" customHeight="false" outlineLevel="0" collapsed="false">
      <c r="A53" s="7" t="s">
        <v>40</v>
      </c>
      <c r="B53" s="1" t="s">
        <v>41</v>
      </c>
      <c r="C53" s="8" t="n">
        <v>44826</v>
      </c>
      <c r="D53" s="9" t="s">
        <v>149</v>
      </c>
      <c r="E53" s="9" t="s">
        <v>645</v>
      </c>
      <c r="F53" s="9" t="s">
        <v>180</v>
      </c>
      <c r="G53" s="1" t="s">
        <v>96</v>
      </c>
      <c r="H53" s="1" t="s">
        <v>181</v>
      </c>
      <c r="I53" s="1" t="n">
        <v>1</v>
      </c>
      <c r="J53" s="1" t="s">
        <v>657</v>
      </c>
      <c r="K53" s="10" t="n">
        <v>0.009963876662631</v>
      </c>
      <c r="L53" s="52"/>
      <c r="M53" s="52"/>
      <c r="N53" s="10" t="n">
        <v>3.59497666666667</v>
      </c>
      <c r="O53" s="10" t="n">
        <v>102.3967614</v>
      </c>
      <c r="P53" s="10" t="n">
        <v>76.4175837179451</v>
      </c>
      <c r="Q53" s="10" t="n">
        <v>141.429783</v>
      </c>
      <c r="R53" s="11" t="n">
        <v>29.71423725</v>
      </c>
      <c r="S53" s="11" t="n">
        <v>163.40333825</v>
      </c>
      <c r="T53" s="11" t="n">
        <v>2.297235</v>
      </c>
      <c r="U53" s="11" t="n">
        <v>167.29865</v>
      </c>
      <c r="V53" s="11" t="n">
        <v>74.6289068844956</v>
      </c>
      <c r="W53" s="11" t="n">
        <v>1.00658250083265</v>
      </c>
      <c r="X53" s="13" t="n">
        <v>0.00579038795599305</v>
      </c>
      <c r="Y53" s="13"/>
      <c r="Z53" s="13"/>
      <c r="AA53" s="13" t="n">
        <v>4.26393</v>
      </c>
      <c r="AB53" s="13" t="n">
        <v>86.0511826666667</v>
      </c>
      <c r="AC53" s="13" t="n">
        <v>102.115171994366</v>
      </c>
      <c r="AD53" s="13" t="n">
        <v>57.1786365</v>
      </c>
      <c r="AE53" s="14" t="n">
        <v>0.0999629999998888</v>
      </c>
      <c r="AF53" s="14" t="n">
        <v>163.239011</v>
      </c>
      <c r="AG53" s="14" t="n">
        <v>0.0999620999999934</v>
      </c>
      <c r="AH53" s="14" t="n">
        <v>230.9836994</v>
      </c>
      <c r="AI53" s="14" t="n">
        <v>118.667947179675</v>
      </c>
      <c r="AJ53" s="14" t="n">
        <v>1.4025843409307</v>
      </c>
      <c r="AK53" s="1" t="n">
        <v>104</v>
      </c>
      <c r="AL53" s="1" t="n">
        <v>36</v>
      </c>
    </row>
    <row r="54" customFormat="false" ht="15" hidden="false" customHeight="false" outlineLevel="0" collapsed="false">
      <c r="A54" s="7" t="s">
        <v>40</v>
      </c>
      <c r="B54" s="1" t="s">
        <v>41</v>
      </c>
      <c r="C54" s="8" t="n">
        <v>44826</v>
      </c>
      <c r="D54" s="9" t="s">
        <v>149</v>
      </c>
      <c r="E54" s="9" t="s">
        <v>645</v>
      </c>
      <c r="F54" s="9" t="s">
        <v>183</v>
      </c>
      <c r="G54" s="1" t="s">
        <v>102</v>
      </c>
      <c r="H54" s="1" t="s">
        <v>184</v>
      </c>
      <c r="I54" s="1" t="n">
        <v>1</v>
      </c>
      <c r="J54" s="1" t="s">
        <v>658</v>
      </c>
      <c r="K54" s="10" t="n">
        <v>0.104620704957625</v>
      </c>
      <c r="L54" s="52"/>
      <c r="M54" s="52"/>
      <c r="N54" s="10" t="n">
        <v>4.198585</v>
      </c>
      <c r="O54" s="10" t="n">
        <v>8.83452858064516</v>
      </c>
      <c r="P54" s="10" t="n">
        <v>31.8620184886816</v>
      </c>
      <c r="Q54" s="10" t="n">
        <v>0.199759999999969</v>
      </c>
      <c r="R54" s="11" t="n">
        <v>0.0998799999999847</v>
      </c>
      <c r="S54" s="11" t="n">
        <v>0.898918000000037</v>
      </c>
      <c r="T54" s="11" t="n">
        <v>0.0998799999999847</v>
      </c>
      <c r="U54" s="11" t="n">
        <v>10.9168606000001</v>
      </c>
      <c r="V54" s="11" t="n">
        <v>360.653295734256</v>
      </c>
      <c r="W54" s="11" t="n">
        <v>1.05577279537082</v>
      </c>
      <c r="X54" s="13" t="n">
        <v>0.0281247415005377</v>
      </c>
      <c r="Y54" s="13"/>
      <c r="Z54" s="13"/>
      <c r="AA54" s="13" t="n">
        <v>4.07667476470588</v>
      </c>
      <c r="AB54" s="13" t="n">
        <v>10.629361969697</v>
      </c>
      <c r="AC54" s="13" t="n">
        <v>28.9698775532294</v>
      </c>
      <c r="AD54" s="13" t="n">
        <v>0.199925000000121</v>
      </c>
      <c r="AE54" s="14" t="n">
        <v>0.0999629999998888</v>
      </c>
      <c r="AF54" s="14" t="n">
        <v>0.89966400000003</v>
      </c>
      <c r="AG54" s="14" t="n">
        <v>0.099962000000005</v>
      </c>
      <c r="AH54" s="14" t="n">
        <v>59.3578226</v>
      </c>
      <c r="AI54" s="14" t="n">
        <v>272.545780601122</v>
      </c>
      <c r="AJ54" s="14" t="n">
        <v>1.13583516464018</v>
      </c>
      <c r="AK54" s="1" t="n">
        <v>104</v>
      </c>
      <c r="AL54" s="1" t="n">
        <v>36</v>
      </c>
    </row>
    <row r="55" customFormat="false" ht="15" hidden="false" customHeight="false" outlineLevel="0" collapsed="false">
      <c r="A55" s="7" t="s">
        <v>40</v>
      </c>
      <c r="B55" s="1" t="s">
        <v>41</v>
      </c>
      <c r="C55" s="8" t="n">
        <v>44826</v>
      </c>
      <c r="D55" s="9" t="s">
        <v>149</v>
      </c>
      <c r="E55" s="9" t="s">
        <v>645</v>
      </c>
      <c r="F55" s="9" t="s">
        <v>186</v>
      </c>
      <c r="G55" s="1" t="s">
        <v>107</v>
      </c>
      <c r="H55" s="1" t="s">
        <v>187</v>
      </c>
      <c r="I55" s="1" t="n">
        <v>1</v>
      </c>
      <c r="J55" s="1" t="s">
        <v>659</v>
      </c>
      <c r="K55" s="10" t="n">
        <v>0.0381948605400855</v>
      </c>
      <c r="L55" s="52"/>
      <c r="M55" s="52"/>
      <c r="N55" s="10" t="n">
        <v>4.1101312173913</v>
      </c>
      <c r="O55" s="10" t="n">
        <v>23.4944507727273</v>
      </c>
      <c r="P55" s="10" t="n">
        <v>49.2378080205585</v>
      </c>
      <c r="Q55" s="10" t="n">
        <v>1.24849749999998</v>
      </c>
      <c r="R55" s="11" t="n">
        <v>0.099880000000006</v>
      </c>
      <c r="S55" s="11" t="n">
        <v>23.971149</v>
      </c>
      <c r="T55" s="11" t="n">
        <v>0.0998799999999847</v>
      </c>
      <c r="U55" s="11" t="n">
        <v>113.9628412</v>
      </c>
      <c r="V55" s="11" t="n">
        <v>209.572075111943</v>
      </c>
      <c r="W55" s="11" t="n">
        <v>1.33433638910387</v>
      </c>
      <c r="X55" s="13" t="n">
        <v>0.00827198279427579</v>
      </c>
      <c r="Y55" s="13"/>
      <c r="Z55" s="13"/>
      <c r="AA55" s="13" t="n">
        <v>4.1461307</v>
      </c>
      <c r="AB55" s="13" t="n">
        <v>112.113667555556</v>
      </c>
      <c r="AC55" s="13" t="n">
        <v>178.956272611424</v>
      </c>
      <c r="AD55" s="13" t="n">
        <v>35.986555</v>
      </c>
      <c r="AE55" s="14" t="n">
        <v>3.39873074999994</v>
      </c>
      <c r="AF55" s="14" t="n">
        <v>149.24423925</v>
      </c>
      <c r="AG55" s="14" t="n">
        <v>0.0999630000000025</v>
      </c>
      <c r="AH55" s="14" t="n">
        <v>431.9186256</v>
      </c>
      <c r="AI55" s="14" t="n">
        <v>159.620389300658</v>
      </c>
      <c r="AJ55" s="14" t="n">
        <v>1.22200611735998</v>
      </c>
      <c r="AK55" s="1" t="n">
        <v>104</v>
      </c>
      <c r="AL55" s="1" t="n">
        <v>36</v>
      </c>
    </row>
    <row r="56" customFormat="false" ht="15" hidden="false" customHeight="false" outlineLevel="0" collapsed="false">
      <c r="A56" s="7" t="s">
        <v>40</v>
      </c>
      <c r="B56" s="1" t="s">
        <v>41</v>
      </c>
      <c r="C56" s="8" t="n">
        <v>44826</v>
      </c>
      <c r="D56" s="9" t="s">
        <v>149</v>
      </c>
      <c r="E56" s="9" t="s">
        <v>645</v>
      </c>
      <c r="F56" s="9" t="s">
        <v>189</v>
      </c>
      <c r="G56" s="1" t="s">
        <v>113</v>
      </c>
      <c r="H56" s="1" t="s">
        <v>190</v>
      </c>
      <c r="I56" s="1" t="n">
        <v>1</v>
      </c>
      <c r="J56" s="1" t="s">
        <v>660</v>
      </c>
      <c r="K56" s="10" t="n">
        <v>0.111263289399379</v>
      </c>
      <c r="L56" s="52"/>
      <c r="M56" s="52"/>
      <c r="N56" s="10" t="n">
        <v>3.30686580597015</v>
      </c>
      <c r="O56" s="10" t="n">
        <v>8.35812248484849</v>
      </c>
      <c r="P56" s="10" t="n">
        <v>16.661794687397</v>
      </c>
      <c r="Q56" s="10" t="n">
        <v>0.499399000000011</v>
      </c>
      <c r="R56" s="11" t="n">
        <v>0.199759999999969</v>
      </c>
      <c r="S56" s="11" t="n">
        <v>6.89170600000011</v>
      </c>
      <c r="T56" s="11" t="n">
        <v>0.0998800000000013</v>
      </c>
      <c r="U56" s="11" t="n">
        <v>21.973554</v>
      </c>
      <c r="V56" s="11" t="n">
        <v>199.348534525563</v>
      </c>
      <c r="W56" s="11" t="n">
        <v>1.3873354920805</v>
      </c>
      <c r="X56" s="13" t="n">
        <v>0.0678302589130615</v>
      </c>
      <c r="Y56" s="13"/>
      <c r="Z56" s="13"/>
      <c r="AA56" s="13" t="n">
        <v>3.34239734146342</v>
      </c>
      <c r="AB56" s="13" t="n">
        <v>14.1428640617284</v>
      </c>
      <c r="AC56" s="13" t="n">
        <v>25.7386121549001</v>
      </c>
      <c r="AD56" s="13" t="n">
        <v>0.499814000000015</v>
      </c>
      <c r="AE56" s="14" t="n">
        <v>0.199925000000121</v>
      </c>
      <c r="AF56" s="14" t="n">
        <v>19.5926797499999</v>
      </c>
      <c r="AG56" s="14" t="n">
        <v>0.0999630000001162</v>
      </c>
      <c r="AH56" s="14" t="n">
        <v>50.0612958000001</v>
      </c>
      <c r="AI56" s="14" t="n">
        <v>181.990097921895</v>
      </c>
      <c r="AJ56" s="14" t="n">
        <v>1.31127578158358</v>
      </c>
      <c r="AK56" s="1" t="n">
        <v>104</v>
      </c>
      <c r="AL56" s="1" t="n">
        <v>36</v>
      </c>
    </row>
    <row r="57" customFormat="false" ht="15" hidden="false" customHeight="false" outlineLevel="0" collapsed="false">
      <c r="A57" s="7" t="s">
        <v>40</v>
      </c>
      <c r="B57" s="1" t="s">
        <v>41</v>
      </c>
      <c r="C57" s="8" t="n">
        <v>44826</v>
      </c>
      <c r="D57" s="9" t="s">
        <v>149</v>
      </c>
      <c r="E57" s="9" t="s">
        <v>645</v>
      </c>
      <c r="F57" s="9" t="s">
        <v>192</v>
      </c>
      <c r="G57" s="1" t="s">
        <v>69</v>
      </c>
      <c r="H57" s="1" t="s">
        <v>193</v>
      </c>
      <c r="I57" s="1" t="n">
        <v>1</v>
      </c>
      <c r="J57" s="1" t="s">
        <v>661</v>
      </c>
      <c r="K57" s="10" t="n">
        <v>0.06642584441754</v>
      </c>
      <c r="L57" s="52"/>
      <c r="M57" s="52"/>
      <c r="N57" s="10" t="n">
        <v>4.880022025</v>
      </c>
      <c r="O57" s="10" t="n">
        <v>14.3007372051282</v>
      </c>
      <c r="P57" s="10" t="n">
        <v>20.0743585329506</v>
      </c>
      <c r="Q57" s="10" t="n">
        <v>6.19254699999999</v>
      </c>
      <c r="R57" s="11" t="n">
        <v>0.374549000000011</v>
      </c>
      <c r="S57" s="11" t="n">
        <v>21.87367425</v>
      </c>
      <c r="T57" s="11" t="n">
        <v>0.0998799999999847</v>
      </c>
      <c r="U57" s="11" t="n">
        <v>36.416172</v>
      </c>
      <c r="V57" s="11" t="n">
        <v>140.37289298451</v>
      </c>
      <c r="W57" s="11" t="n">
        <v>1.24894887656375</v>
      </c>
      <c r="X57" s="13" t="n">
        <v>0.0330879311771032</v>
      </c>
      <c r="Y57" s="13"/>
      <c r="Z57" s="13"/>
      <c r="AA57" s="13" t="n">
        <v>4.5193332</v>
      </c>
      <c r="AB57" s="13" t="n">
        <v>29.5915080769231</v>
      </c>
      <c r="AC57" s="13" t="n">
        <v>69.5907415110487</v>
      </c>
      <c r="AD57" s="13" t="n">
        <v>2.79895399999998</v>
      </c>
      <c r="AE57" s="14" t="n">
        <v>0.199925000000007</v>
      </c>
      <c r="AF57" s="14" t="n">
        <v>15.4442295000001</v>
      </c>
      <c r="AG57" s="14" t="n">
        <v>0.0999630000000025</v>
      </c>
      <c r="AH57" s="14" t="n">
        <v>100.0826068</v>
      </c>
      <c r="AI57" s="14" t="n">
        <v>235.171324591324</v>
      </c>
      <c r="AJ57" s="14" t="n">
        <v>1.16434974932504</v>
      </c>
      <c r="AK57" s="1" t="n">
        <v>104</v>
      </c>
      <c r="AL57" s="1" t="n">
        <v>36</v>
      </c>
    </row>
    <row r="58" customFormat="false" ht="15" hidden="false" customHeight="false" outlineLevel="0" collapsed="false">
      <c r="A58" s="7" t="s">
        <v>40</v>
      </c>
      <c r="B58" s="1" t="s">
        <v>41</v>
      </c>
      <c r="C58" s="8" t="n">
        <v>44826</v>
      </c>
      <c r="D58" s="9" t="s">
        <v>149</v>
      </c>
      <c r="E58" s="9" t="s">
        <v>645</v>
      </c>
      <c r="F58" s="9" t="s">
        <v>196</v>
      </c>
      <c r="G58" s="1" t="s">
        <v>77</v>
      </c>
      <c r="H58" s="1" t="s">
        <v>197</v>
      </c>
      <c r="I58" s="1" t="n">
        <v>1</v>
      </c>
      <c r="J58" s="1" t="s">
        <v>662</v>
      </c>
      <c r="K58" s="10" t="n">
        <v>0.013285168883508</v>
      </c>
      <c r="L58" s="52"/>
      <c r="M58" s="52"/>
      <c r="N58" s="10" t="n">
        <v>3.80439275</v>
      </c>
      <c r="O58" s="10" t="n">
        <v>71.3712447142857</v>
      </c>
      <c r="P58" s="10" t="n">
        <v>119.463381907579</v>
      </c>
      <c r="Q58" s="10" t="n">
        <v>2.596875</v>
      </c>
      <c r="R58" s="11" t="n">
        <v>0.0998792499999972</v>
      </c>
      <c r="S58" s="11" t="n">
        <v>142.82810075</v>
      </c>
      <c r="T58" s="11" t="n">
        <v>0.09987899999999</v>
      </c>
      <c r="U58" s="11" t="n">
        <v>272.731757</v>
      </c>
      <c r="V58" s="11" t="n">
        <v>167.383071972215</v>
      </c>
      <c r="W58" s="11" t="n">
        <v>1.88703425849682</v>
      </c>
      <c r="X58" s="13" t="n">
        <v>0.0264703449416825</v>
      </c>
      <c r="Y58" s="13"/>
      <c r="Z58" s="13"/>
      <c r="AA58" s="13" t="n">
        <v>3.49677715625</v>
      </c>
      <c r="AB58" s="13" t="n">
        <v>34.9063130967742</v>
      </c>
      <c r="AC58" s="13" t="n">
        <v>105.342801476357</v>
      </c>
      <c r="AD58" s="13" t="n">
        <v>0.699738000000025</v>
      </c>
      <c r="AE58" s="14" t="n">
        <v>0.0999630000000309</v>
      </c>
      <c r="AF58" s="14" t="n">
        <v>1.27452400000013</v>
      </c>
      <c r="AG58" s="14" t="n">
        <v>0.0999626000002991</v>
      </c>
      <c r="AH58" s="14" t="n">
        <v>70.0138410000001</v>
      </c>
      <c r="AI58" s="14" t="n">
        <v>301.787247436602</v>
      </c>
      <c r="AJ58" s="14" t="n">
        <v>1.29454902282501</v>
      </c>
      <c r="AK58" s="1" t="n">
        <v>104</v>
      </c>
      <c r="AL58" s="1" t="n">
        <v>36</v>
      </c>
    </row>
    <row r="59" customFormat="false" ht="15" hidden="false" customHeight="false" outlineLevel="0" collapsed="false">
      <c r="A59" s="7" t="s">
        <v>40</v>
      </c>
      <c r="B59" s="1" t="s">
        <v>41</v>
      </c>
      <c r="C59" s="8" t="n">
        <v>44826</v>
      </c>
      <c r="D59" s="9" t="s">
        <v>149</v>
      </c>
      <c r="E59" s="9" t="s">
        <v>645</v>
      </c>
      <c r="F59" s="9" t="s">
        <v>198</v>
      </c>
      <c r="G59" s="1" t="s">
        <v>79</v>
      </c>
      <c r="H59" s="1" t="s">
        <v>199</v>
      </c>
      <c r="I59" s="1" t="n">
        <v>1</v>
      </c>
      <c r="J59" s="1" t="s">
        <v>663</v>
      </c>
      <c r="K59" s="10" t="n">
        <v>0.179349779927358</v>
      </c>
      <c r="L59" s="52"/>
      <c r="M59" s="52"/>
      <c r="N59" s="10" t="n">
        <v>3.98737240740741</v>
      </c>
      <c r="O59" s="10" t="n">
        <v>5.47565282242991</v>
      </c>
      <c r="P59" s="10" t="n">
        <v>9.02239018487276</v>
      </c>
      <c r="Q59" s="10" t="n">
        <v>1.09867799999999</v>
      </c>
      <c r="R59" s="11" t="n">
        <v>0.199758999999998</v>
      </c>
      <c r="S59" s="11" t="n">
        <v>6.31739625000001</v>
      </c>
      <c r="T59" s="11" t="n">
        <v>0.0998799999999847</v>
      </c>
      <c r="U59" s="11" t="n">
        <v>17.1193958</v>
      </c>
      <c r="V59" s="35" t="n">
        <v>164.772867774128</v>
      </c>
      <c r="W59" s="11" t="n">
        <v>1.2360625530206</v>
      </c>
      <c r="X59" s="13" t="n">
        <v>0.110844569443296</v>
      </c>
      <c r="Y59" s="13"/>
      <c r="Z59" s="13"/>
      <c r="AA59" s="13" t="n">
        <v>4.2146441119403</v>
      </c>
      <c r="AB59" s="13" t="n">
        <v>8.75537542105263</v>
      </c>
      <c r="AC59" s="13" t="n">
        <v>22.311342515263</v>
      </c>
      <c r="AD59" s="13" t="n">
        <v>0.799701000000141</v>
      </c>
      <c r="AE59" s="14" t="n">
        <v>0.0999630000000025</v>
      </c>
      <c r="AF59" s="14" t="n">
        <v>5.17306750000006</v>
      </c>
      <c r="AG59" s="14" t="n">
        <v>0.099962000000005</v>
      </c>
      <c r="AH59" s="14" t="n">
        <v>20.1924554</v>
      </c>
      <c r="AI59" s="14" t="n">
        <v>254.830220776308</v>
      </c>
      <c r="AJ59" s="14" t="n">
        <v>1.38930196776613</v>
      </c>
      <c r="AK59" s="1" t="n">
        <v>104</v>
      </c>
      <c r="AL59" s="1" t="n">
        <v>36</v>
      </c>
    </row>
    <row r="60" customFormat="false" ht="15" hidden="false" customHeight="false" outlineLevel="0" collapsed="false">
      <c r="A60" s="7" t="s">
        <v>40</v>
      </c>
      <c r="B60" s="1" t="s">
        <v>41</v>
      </c>
      <c r="C60" s="8" t="n">
        <v>44826</v>
      </c>
      <c r="D60" s="9" t="s">
        <v>149</v>
      </c>
      <c r="E60" s="9" t="s">
        <v>645</v>
      </c>
      <c r="F60" s="9" t="s">
        <v>200</v>
      </c>
      <c r="G60" s="1" t="s">
        <v>129</v>
      </c>
      <c r="H60" s="1" t="s">
        <v>201</v>
      </c>
      <c r="I60" s="1" t="n">
        <v>1</v>
      </c>
      <c r="J60" s="1" t="s">
        <v>664</v>
      </c>
      <c r="K60" s="10" t="n">
        <v>0.006642584441754</v>
      </c>
      <c r="L60" s="52"/>
      <c r="M60" s="52"/>
      <c r="N60" s="10" t="n">
        <v>3.27840225</v>
      </c>
      <c r="O60" s="10" t="n">
        <v>35.4240323333333</v>
      </c>
      <c r="P60" s="10" t="n">
        <v>61.0967483685904</v>
      </c>
      <c r="Q60" s="10" t="n">
        <v>0.199759999999969</v>
      </c>
      <c r="R60" s="11" t="n">
        <v>0.124850000000023</v>
      </c>
      <c r="S60" s="11" t="n">
        <v>79.52928275</v>
      </c>
      <c r="T60" s="11" t="n">
        <v>0.0998800000000415</v>
      </c>
      <c r="U60" s="11" t="n">
        <v>105.972457</v>
      </c>
      <c r="V60" s="11" t="n">
        <v>172.472596551634</v>
      </c>
      <c r="W60" s="11" t="n">
        <v>0.748321186378651</v>
      </c>
      <c r="X60" s="13" t="n">
        <v>0</v>
      </c>
      <c r="Y60" s="13"/>
      <c r="Z60" s="13"/>
      <c r="AA60" s="13" t="s">
        <v>50</v>
      </c>
      <c r="AB60" s="13" t="s">
        <v>50</v>
      </c>
      <c r="AC60" s="13" t="s">
        <v>50</v>
      </c>
      <c r="AD60" s="13" t="s">
        <v>50</v>
      </c>
      <c r="AE60" s="14" t="s">
        <v>50</v>
      </c>
      <c r="AF60" s="14" t="s">
        <v>50</v>
      </c>
      <c r="AG60" s="14" t="s">
        <v>50</v>
      </c>
      <c r="AH60" s="14" t="s">
        <v>50</v>
      </c>
      <c r="AI60" s="14" t="s">
        <v>50</v>
      </c>
      <c r="AJ60" s="14" t="n">
        <v>1.00243484241486</v>
      </c>
      <c r="AK60" s="1" t="n">
        <v>104</v>
      </c>
      <c r="AL60" s="1" t="n">
        <v>36</v>
      </c>
    </row>
    <row r="61" customFormat="false" ht="15" hidden="false" customHeight="false" outlineLevel="0" collapsed="false">
      <c r="A61" s="7" t="s">
        <v>40</v>
      </c>
      <c r="B61" s="1" t="s">
        <v>41</v>
      </c>
      <c r="C61" s="8" t="n">
        <v>44826</v>
      </c>
      <c r="D61" s="9" t="s">
        <v>149</v>
      </c>
      <c r="E61" s="9" t="s">
        <v>645</v>
      </c>
      <c r="F61" s="9" t="s">
        <v>202</v>
      </c>
      <c r="G61" s="1" t="s">
        <v>82</v>
      </c>
      <c r="H61" s="1" t="s">
        <v>203</v>
      </c>
      <c r="I61" s="1" t="n">
        <v>1</v>
      </c>
      <c r="J61" s="1" t="s">
        <v>665</v>
      </c>
      <c r="K61" s="10" t="n">
        <v>0.156100734381219</v>
      </c>
      <c r="L61" s="52"/>
      <c r="M61" s="52"/>
      <c r="N61" s="10" t="n">
        <v>3.35742975531915</v>
      </c>
      <c r="O61" s="10" t="n">
        <v>6.33216392473118</v>
      </c>
      <c r="P61" s="10" t="n">
        <v>13.6696655816019</v>
      </c>
      <c r="Q61" s="10" t="n">
        <v>0.499398999999983</v>
      </c>
      <c r="R61" s="11" t="n">
        <v>0.299638999999729</v>
      </c>
      <c r="S61" s="11" t="n">
        <v>3.37094324999998</v>
      </c>
      <c r="T61" s="11" t="n">
        <v>0.0998799999999847</v>
      </c>
      <c r="U61" s="11" t="n">
        <v>26.2484088</v>
      </c>
      <c r="V61" s="11" t="n">
        <v>215.876685191504</v>
      </c>
      <c r="W61" s="11" t="n">
        <v>1.10378179400681</v>
      </c>
      <c r="X61" s="13" t="n">
        <v>0.0670030606336339</v>
      </c>
      <c r="Y61" s="13"/>
      <c r="Z61" s="13"/>
      <c r="AA61" s="13" t="n">
        <v>3.20288454320988</v>
      </c>
      <c r="AB61" s="13" t="n">
        <v>14.786975275</v>
      </c>
      <c r="AC61" s="13" t="n">
        <v>38.5148780891658</v>
      </c>
      <c r="AD61" s="13" t="n">
        <v>0.59977600000002</v>
      </c>
      <c r="AE61" s="14" t="n">
        <v>0.249907000000007</v>
      </c>
      <c r="AF61" s="14" t="n">
        <v>8.39686299999994</v>
      </c>
      <c r="AG61" s="14" t="n">
        <v>0.0999630000000025</v>
      </c>
      <c r="AH61" s="14" t="n">
        <v>48.931718</v>
      </c>
      <c r="AI61" s="14" t="n">
        <v>260.464884622361</v>
      </c>
      <c r="AJ61" s="14" t="n">
        <v>1.17742366106982</v>
      </c>
      <c r="AK61" s="1" t="n">
        <v>104</v>
      </c>
      <c r="AL61" s="1" t="n">
        <v>36</v>
      </c>
    </row>
    <row r="62" customFormat="false" ht="15" hidden="false" customHeight="false" outlineLevel="0" collapsed="false">
      <c r="A62" s="7" t="s">
        <v>40</v>
      </c>
      <c r="B62" s="1" t="s">
        <v>41</v>
      </c>
      <c r="C62" s="8" t="n">
        <v>44826</v>
      </c>
      <c r="D62" s="9" t="s">
        <v>149</v>
      </c>
      <c r="E62" s="9" t="s">
        <v>645</v>
      </c>
      <c r="F62" s="9" t="s">
        <v>204</v>
      </c>
      <c r="G62" s="1" t="s">
        <v>84</v>
      </c>
      <c r="H62" s="1" t="s">
        <v>205</v>
      </c>
      <c r="I62" s="1" t="n">
        <v>1</v>
      </c>
      <c r="J62" s="1" t="s">
        <v>666</v>
      </c>
      <c r="K62" s="10" t="n">
        <v>0.230829809350951</v>
      </c>
      <c r="L62" s="52"/>
      <c r="M62" s="52"/>
      <c r="N62" s="10" t="n">
        <v>5.50226530935252</v>
      </c>
      <c r="O62" s="10" t="n">
        <v>4.32305789130435</v>
      </c>
      <c r="P62" s="10" t="n">
        <v>10.5730110511416</v>
      </c>
      <c r="Q62" s="10" t="n">
        <v>0.199760000000015</v>
      </c>
      <c r="R62" s="11" t="n">
        <v>0.0998799999999847</v>
      </c>
      <c r="S62" s="11" t="n">
        <v>2.59687499999995</v>
      </c>
      <c r="T62" s="11" t="n">
        <v>0.0998799999990752</v>
      </c>
      <c r="U62" s="11" t="n">
        <v>15.0518839999999</v>
      </c>
      <c r="V62" s="11" t="n">
        <v>244.572506706625</v>
      </c>
      <c r="W62" s="11" t="n">
        <v>1.1535134999377</v>
      </c>
      <c r="X62" s="13" t="n">
        <v>0.10588137976673</v>
      </c>
      <c r="Y62" s="13"/>
      <c r="Z62" s="13"/>
      <c r="AA62" s="13" t="n">
        <v>5.3385840546875</v>
      </c>
      <c r="AB62" s="13" t="n">
        <v>8.80379732283465</v>
      </c>
      <c r="AC62" s="13" t="n">
        <v>24.4827825237139</v>
      </c>
      <c r="AD62" s="13" t="n">
        <v>0.0999630000001162</v>
      </c>
      <c r="AE62" s="14" t="n">
        <v>0.0999629999998888</v>
      </c>
      <c r="AF62" s="14" t="n">
        <v>5.19805824999986</v>
      </c>
      <c r="AG62" s="14" t="n">
        <v>0.099962000000005</v>
      </c>
      <c r="AH62" s="14" t="n">
        <v>20.5923059999999</v>
      </c>
      <c r="AI62" s="14" t="n">
        <v>278.093436569834</v>
      </c>
      <c r="AJ62" s="14" t="n">
        <v>1.14697647426251</v>
      </c>
      <c r="AK62" s="1" t="n">
        <v>104</v>
      </c>
      <c r="AL62" s="1" t="n">
        <v>36</v>
      </c>
    </row>
    <row r="63" customFormat="false" ht="15" hidden="false" customHeight="false" outlineLevel="0" collapsed="false">
      <c r="A63" s="7" t="s">
        <v>40</v>
      </c>
      <c r="B63" s="1" t="s">
        <v>41</v>
      </c>
      <c r="C63" s="8" t="n">
        <v>44826</v>
      </c>
      <c r="D63" s="9" t="s">
        <v>149</v>
      </c>
      <c r="E63" s="9" t="s">
        <v>645</v>
      </c>
      <c r="F63" s="9" t="s">
        <v>206</v>
      </c>
      <c r="G63" s="1" t="s">
        <v>87</v>
      </c>
      <c r="H63" s="1" t="s">
        <v>207</v>
      </c>
      <c r="I63" s="1" t="n">
        <v>1</v>
      </c>
      <c r="J63" s="1" t="s">
        <v>667</v>
      </c>
      <c r="K63" s="10" t="n">
        <v>0.0381948605400855</v>
      </c>
      <c r="L63" s="52"/>
      <c r="M63" s="52"/>
      <c r="N63" s="10" t="n">
        <v>5.40932817391304</v>
      </c>
      <c r="O63" s="10" t="n">
        <v>15.4813675454545</v>
      </c>
      <c r="P63" s="10" t="n">
        <v>31.1291224989962</v>
      </c>
      <c r="Q63" s="10" t="n">
        <v>0.399519500000061</v>
      </c>
      <c r="R63" s="11" t="n">
        <v>0.0998799999999847</v>
      </c>
      <c r="S63" s="11" t="n">
        <v>15.381488</v>
      </c>
      <c r="T63" s="11" t="n">
        <v>0.0998799999999847</v>
      </c>
      <c r="U63" s="11" t="n">
        <v>52.6766011</v>
      </c>
      <c r="V63" s="11" t="n">
        <v>201.074759110257</v>
      </c>
      <c r="W63" s="11" t="n">
        <v>1.24648625376787</v>
      </c>
      <c r="X63" s="13" t="n">
        <v>0.0181983621474067</v>
      </c>
      <c r="Y63" s="13"/>
      <c r="Z63" s="13"/>
      <c r="AA63" s="13" t="n">
        <v>5.69814240909091</v>
      </c>
      <c r="AB63" s="13" t="n">
        <v>49.4815126666667</v>
      </c>
      <c r="AC63" s="13" t="n">
        <v>105.976950582178</v>
      </c>
      <c r="AD63" s="13" t="n">
        <v>0.0999630000001162</v>
      </c>
      <c r="AE63" s="14" t="n">
        <v>0.0999629999998888</v>
      </c>
      <c r="AF63" s="14" t="n">
        <v>39.31031275</v>
      </c>
      <c r="AG63" s="14" t="n">
        <v>0.099962000000005</v>
      </c>
      <c r="AH63" s="14" t="n">
        <v>200.0252664</v>
      </c>
      <c r="AI63" s="14" t="n">
        <v>214.174839997505</v>
      </c>
      <c r="AJ63" s="14" t="n">
        <v>0.7907000253225</v>
      </c>
      <c r="AK63" s="1" t="n">
        <v>104</v>
      </c>
      <c r="AL63" s="1" t="n">
        <v>36</v>
      </c>
    </row>
    <row r="64" customFormat="false" ht="15" hidden="false" customHeight="false" outlineLevel="0" collapsed="false">
      <c r="A64" s="7" t="s">
        <v>40</v>
      </c>
      <c r="B64" s="1" t="s">
        <v>41</v>
      </c>
      <c r="C64" s="8" t="n">
        <v>44826</v>
      </c>
      <c r="D64" s="9" t="s">
        <v>149</v>
      </c>
      <c r="E64" s="9" t="s">
        <v>645</v>
      </c>
      <c r="F64" s="9" t="s">
        <v>208</v>
      </c>
      <c r="G64" s="1" t="s">
        <v>90</v>
      </c>
      <c r="H64" s="1" t="s">
        <v>209</v>
      </c>
      <c r="I64" s="1" t="n">
        <v>1</v>
      </c>
      <c r="J64" s="1" t="s">
        <v>668</v>
      </c>
      <c r="K64" s="10" t="n">
        <v>0.127869750503764</v>
      </c>
      <c r="L64" s="52"/>
      <c r="M64" s="52"/>
      <c r="N64" s="10" t="n">
        <v>4.15652820779221</v>
      </c>
      <c r="O64" s="10" t="n">
        <v>7.43973019736842</v>
      </c>
      <c r="P64" s="10" t="n">
        <v>15.4035189847536</v>
      </c>
      <c r="Q64" s="10" t="n">
        <v>0.54933899999952</v>
      </c>
      <c r="R64" s="11" t="n">
        <v>0.0998799999999998</v>
      </c>
      <c r="S64" s="11" t="n">
        <v>5.942848</v>
      </c>
      <c r="T64" s="11" t="n">
        <v>0.0998799999999847</v>
      </c>
      <c r="U64" s="11" t="n">
        <v>28.5256681</v>
      </c>
      <c r="V64" s="11" t="n">
        <v>207.044053697029</v>
      </c>
      <c r="W64" s="11" t="n">
        <v>1.21411612154261</v>
      </c>
      <c r="X64" s="13" t="n">
        <v>0.0595582761187857</v>
      </c>
      <c r="Y64" s="13"/>
      <c r="Z64" s="13"/>
      <c r="AA64" s="13" t="n">
        <v>4.67255794444445</v>
      </c>
      <c r="AB64" s="13" t="n">
        <v>15.6518985915493</v>
      </c>
      <c r="AC64" s="13" t="n">
        <v>28.5422576402373</v>
      </c>
      <c r="AD64" s="13" t="n">
        <v>1.39947699999993</v>
      </c>
      <c r="AE64" s="14" t="n">
        <v>0.0999630000001162</v>
      </c>
      <c r="AF64" s="14" t="n">
        <v>20.9671662500001</v>
      </c>
      <c r="AG64" s="14" t="n">
        <v>0.0999629999998888</v>
      </c>
      <c r="AH64" s="14" t="n">
        <v>46.1627532</v>
      </c>
      <c r="AI64" s="14" t="n">
        <v>182.356520349855</v>
      </c>
      <c r="AJ64" s="14" t="n">
        <v>1.26431194758587</v>
      </c>
      <c r="AK64" s="1" t="n">
        <v>104</v>
      </c>
      <c r="AL64" s="1" t="n">
        <v>36</v>
      </c>
    </row>
    <row r="65" customFormat="false" ht="15.75" hidden="false" customHeight="false" outlineLevel="0" collapsed="false">
      <c r="A65" s="7" t="s">
        <v>40</v>
      </c>
      <c r="B65" s="1" t="s">
        <v>41</v>
      </c>
      <c r="C65" s="8" t="n">
        <v>44826</v>
      </c>
      <c r="D65" s="9" t="s">
        <v>149</v>
      </c>
      <c r="E65" s="9" t="s">
        <v>645</v>
      </c>
      <c r="F65" s="9" t="s">
        <v>210</v>
      </c>
      <c r="G65" s="1" t="s">
        <v>92</v>
      </c>
      <c r="H65" s="1" t="s">
        <v>211</v>
      </c>
      <c r="I65" s="1" t="n">
        <v>1</v>
      </c>
      <c r="J65" s="1" t="s">
        <v>669</v>
      </c>
      <c r="K65" s="10" t="n">
        <v>0.290613069326737</v>
      </c>
      <c r="L65" s="52"/>
      <c r="M65" s="52"/>
      <c r="N65" s="10" t="n">
        <v>4.52556618857143</v>
      </c>
      <c r="O65" s="10" t="n">
        <v>3.35113918390805</v>
      </c>
      <c r="P65" s="10" t="n">
        <v>6.55643299523724</v>
      </c>
      <c r="Q65" s="10" t="n">
        <v>0.399519000000002</v>
      </c>
      <c r="R65" s="11" t="n">
        <v>0.0998799999999989</v>
      </c>
      <c r="S65" s="11" t="n">
        <v>3.39591199999998</v>
      </c>
      <c r="T65" s="11" t="n">
        <v>0.0998799999999847</v>
      </c>
      <c r="U65" s="11" t="n">
        <v>10.787017</v>
      </c>
      <c r="V65" s="11" t="n">
        <v>195.647886746119</v>
      </c>
      <c r="W65" s="11" t="n">
        <v>1.18704945061199</v>
      </c>
      <c r="X65" s="13" t="n">
        <v>0.25974025974026</v>
      </c>
      <c r="Y65" s="13"/>
      <c r="Z65" s="13"/>
      <c r="AA65" s="13" t="n">
        <v>4.27368140127389</v>
      </c>
      <c r="AB65" s="13" t="n">
        <v>3.83562763258786</v>
      </c>
      <c r="AC65" s="13" t="n">
        <v>7.07084836447972</v>
      </c>
      <c r="AD65" s="13" t="n">
        <v>1.09958899999992</v>
      </c>
      <c r="AE65" s="14" t="n">
        <v>0.0999630000000025</v>
      </c>
      <c r="AF65" s="14" t="n">
        <v>4.14845025000005</v>
      </c>
      <c r="AG65" s="14" t="n">
        <v>0.099962000000005</v>
      </c>
      <c r="AH65" s="14" t="n">
        <v>11.0158835999992</v>
      </c>
      <c r="AI65" s="14" t="n">
        <v>184.346580059157</v>
      </c>
      <c r="AJ65" s="14" t="n">
        <v>1.19335481916823</v>
      </c>
      <c r="AK65" s="1" t="n">
        <v>104</v>
      </c>
      <c r="AL65" s="1" t="n">
        <v>36</v>
      </c>
    </row>
    <row r="66" customFormat="false" ht="15" hidden="false" customHeight="false" outlineLevel="0" collapsed="false">
      <c r="A66" s="28" t="s">
        <v>40</v>
      </c>
      <c r="B66" s="29" t="s">
        <v>41</v>
      </c>
      <c r="C66" s="30" t="n">
        <v>44837</v>
      </c>
      <c r="D66" s="31" t="s">
        <v>213</v>
      </c>
      <c r="E66" s="31" t="s">
        <v>670</v>
      </c>
      <c r="F66" s="31" t="s">
        <v>44</v>
      </c>
      <c r="G66" s="29" t="s">
        <v>45</v>
      </c>
      <c r="H66" s="1" t="s">
        <v>215</v>
      </c>
      <c r="I66" s="1" t="n">
        <v>1</v>
      </c>
      <c r="J66" s="1" t="s">
        <v>671</v>
      </c>
      <c r="K66" s="32" t="n">
        <v>0.000763643442166771</v>
      </c>
      <c r="L66" s="54"/>
      <c r="M66" s="54"/>
      <c r="N66" s="32" t="n">
        <v>2.810128</v>
      </c>
      <c r="O66" s="32" t="s">
        <v>50</v>
      </c>
      <c r="P66" s="32" t="s">
        <v>50</v>
      </c>
      <c r="Q66" s="32" t="s">
        <v>50</v>
      </c>
      <c r="R66" s="11" t="s">
        <v>50</v>
      </c>
      <c r="S66" s="11" t="s">
        <v>50</v>
      </c>
      <c r="T66" s="11" t="s">
        <v>50</v>
      </c>
      <c r="U66" s="11" t="s">
        <v>50</v>
      </c>
      <c r="V66" s="11" t="s">
        <v>50</v>
      </c>
      <c r="W66" s="11" t="s">
        <v>672</v>
      </c>
      <c r="X66" s="33" t="n">
        <v>0.0215624481671919</v>
      </c>
      <c r="Y66" s="33"/>
      <c r="Z66" s="33"/>
      <c r="AA66" s="33" t="n">
        <v>3.19822761538462</v>
      </c>
      <c r="AB66" s="33" t="n">
        <v>45.23913064</v>
      </c>
      <c r="AC66" s="33" t="n">
        <v>108.036072282559</v>
      </c>
      <c r="AD66" s="33" t="n">
        <v>2.19917899999996</v>
      </c>
      <c r="AE66" s="14" t="n">
        <v>0.474823249999986</v>
      </c>
      <c r="AF66" s="14" t="n">
        <v>39.8851272499999</v>
      </c>
      <c r="AG66" s="14" t="n">
        <v>0.299888999999894</v>
      </c>
      <c r="AH66" s="14" t="n">
        <v>121.954524</v>
      </c>
      <c r="AI66" s="14" t="n">
        <v>238.811114966551</v>
      </c>
      <c r="AJ66" s="14" t="n">
        <v>1.46048725234416</v>
      </c>
      <c r="AK66" s="1" t="n">
        <v>207</v>
      </c>
      <c r="AL66" s="1" t="n">
        <v>66</v>
      </c>
      <c r="AM66" s="34"/>
      <c r="AN66" s="34"/>
      <c r="AO66" s="34"/>
    </row>
    <row r="67" customFormat="false" ht="15" hidden="false" customHeight="false" outlineLevel="0" collapsed="false">
      <c r="A67" s="7" t="s">
        <v>40</v>
      </c>
      <c r="B67" s="1" t="s">
        <v>41</v>
      </c>
      <c r="C67" s="8" t="n">
        <v>44837</v>
      </c>
      <c r="D67" s="9" t="s">
        <v>213</v>
      </c>
      <c r="E67" s="9" t="s">
        <v>670</v>
      </c>
      <c r="F67" s="9" t="s">
        <v>216</v>
      </c>
      <c r="G67" s="1" t="s">
        <v>48</v>
      </c>
      <c r="H67" s="1" t="s">
        <v>217</v>
      </c>
      <c r="I67" s="1" t="n">
        <v>1</v>
      </c>
      <c r="J67" s="1" t="s">
        <v>673</v>
      </c>
      <c r="K67" s="10" t="n">
        <v>0</v>
      </c>
      <c r="L67" s="52"/>
      <c r="M67" s="52"/>
      <c r="N67" s="10" t="s">
        <v>50</v>
      </c>
      <c r="O67" s="10" t="s">
        <v>50</v>
      </c>
      <c r="P67" s="10" t="s">
        <v>50</v>
      </c>
      <c r="Q67" s="10" t="s">
        <v>50</v>
      </c>
      <c r="R67" s="11" t="s">
        <v>50</v>
      </c>
      <c r="S67" s="11" t="s">
        <v>50</v>
      </c>
      <c r="T67" s="11" t="s">
        <v>50</v>
      </c>
      <c r="U67" s="11" t="s">
        <v>50</v>
      </c>
      <c r="V67" s="11" t="s">
        <v>50</v>
      </c>
      <c r="W67" s="11" t="n">
        <v>0.750449683046514</v>
      </c>
      <c r="X67" s="13" t="n">
        <v>0.00746392436556643</v>
      </c>
      <c r="Y67" s="13"/>
      <c r="Z67" s="13"/>
      <c r="AA67" s="13" t="n">
        <v>3.35878255555556</v>
      </c>
      <c r="AB67" s="13" t="n">
        <v>9.73387025</v>
      </c>
      <c r="AC67" s="13" t="n">
        <v>23.6918549439155</v>
      </c>
      <c r="AD67" s="13" t="n">
        <v>0.999626999999919</v>
      </c>
      <c r="AE67" s="14" t="n">
        <v>0.449832499999957</v>
      </c>
      <c r="AF67" s="14" t="n">
        <v>3.19880699999999</v>
      </c>
      <c r="AG67" s="14" t="n">
        <v>0.329876900000045</v>
      </c>
      <c r="AH67" s="14" t="n">
        <v>49.0816978000002</v>
      </c>
      <c r="AI67" s="14" t="n">
        <v>243.396042226015</v>
      </c>
      <c r="AJ67" s="14" t="n">
        <v>1.16108993710372</v>
      </c>
      <c r="AK67" s="1" t="n">
        <v>207</v>
      </c>
      <c r="AL67" s="1" t="n">
        <v>66</v>
      </c>
    </row>
    <row r="68" customFormat="false" ht="15" hidden="false" customHeight="false" outlineLevel="0" collapsed="false">
      <c r="A68" s="7" t="s">
        <v>40</v>
      </c>
      <c r="B68" s="1" t="s">
        <v>41</v>
      </c>
      <c r="C68" s="8" t="n">
        <v>44837</v>
      </c>
      <c r="D68" s="9" t="s">
        <v>213</v>
      </c>
      <c r="E68" s="9" t="s">
        <v>670</v>
      </c>
      <c r="F68" s="9" t="s">
        <v>85</v>
      </c>
      <c r="G68" s="1" t="s">
        <v>52</v>
      </c>
      <c r="H68" s="1" t="s">
        <v>218</v>
      </c>
      <c r="I68" s="1" t="n">
        <v>1</v>
      </c>
      <c r="J68" s="1" t="s">
        <v>674</v>
      </c>
      <c r="K68" s="10" t="n">
        <v>0.0435276762035059</v>
      </c>
      <c r="L68" s="52"/>
      <c r="M68" s="52"/>
      <c r="N68" s="10" t="n">
        <v>3.6074161754386</v>
      </c>
      <c r="O68" s="10" t="n">
        <v>22.5687432321429</v>
      </c>
      <c r="P68" s="10" t="n">
        <v>37.028696582193</v>
      </c>
      <c r="Q68" s="10" t="n">
        <v>5.09576499999992</v>
      </c>
      <c r="R68" s="11" t="n">
        <v>0.349709000000019</v>
      </c>
      <c r="S68" s="11" t="n">
        <v>32.1233025000001</v>
      </c>
      <c r="T68" s="11" t="n">
        <v>0.1099087</v>
      </c>
      <c r="U68" s="11" t="n">
        <v>68.4331255000001</v>
      </c>
      <c r="V68" s="11" t="n">
        <v>164.070707000893</v>
      </c>
      <c r="W68" s="11" t="n">
        <v>1.08699461592644</v>
      </c>
      <c r="X68" s="13" t="n">
        <v>0.0265383977442362</v>
      </c>
      <c r="Y68" s="13"/>
      <c r="Z68" s="13"/>
      <c r="AA68" s="13" t="n">
        <v>3.398069</v>
      </c>
      <c r="AB68" s="13" t="n">
        <v>34.1356581612903</v>
      </c>
      <c r="AC68" s="13" t="n">
        <v>57.8892062170144</v>
      </c>
      <c r="AD68" s="13" t="n">
        <v>7.49720500000012</v>
      </c>
      <c r="AE68" s="14" t="n">
        <v>0.69973924999988</v>
      </c>
      <c r="AF68" s="14" t="n">
        <v>42.5341394999999</v>
      </c>
      <c r="AG68" s="14" t="n">
        <v>0.159940199999983</v>
      </c>
      <c r="AH68" s="14" t="n">
        <v>101.5021504</v>
      </c>
      <c r="AI68" s="14" t="n">
        <v>169.585733321704</v>
      </c>
      <c r="AJ68" s="14" t="n">
        <v>1.36037052912676</v>
      </c>
      <c r="AK68" s="1" t="n">
        <v>207</v>
      </c>
      <c r="AL68" s="1" t="n">
        <v>66</v>
      </c>
    </row>
    <row r="69" customFormat="false" ht="15" hidden="false" customHeight="false" outlineLevel="0" collapsed="false">
      <c r="A69" s="7" t="s">
        <v>40</v>
      </c>
      <c r="B69" s="1" t="s">
        <v>41</v>
      </c>
      <c r="C69" s="8" t="n">
        <v>44837</v>
      </c>
      <c r="D69" s="9" t="s">
        <v>213</v>
      </c>
      <c r="E69" s="9" t="s">
        <v>670</v>
      </c>
      <c r="F69" s="9" t="s">
        <v>66</v>
      </c>
      <c r="G69" s="1" t="s">
        <v>55</v>
      </c>
      <c r="H69" s="1" t="s">
        <v>219</v>
      </c>
      <c r="I69" s="1" t="n">
        <v>1</v>
      </c>
      <c r="J69" s="1" t="s">
        <v>675</v>
      </c>
      <c r="K69" s="10" t="n">
        <v>0.00840007786383448</v>
      </c>
      <c r="L69" s="52"/>
      <c r="M69" s="52"/>
      <c r="N69" s="10" t="n">
        <v>3.54236109090909</v>
      </c>
      <c r="O69" s="10" t="n">
        <v>52.4663955</v>
      </c>
      <c r="P69" s="10" t="n">
        <v>126.676469653689</v>
      </c>
      <c r="Q69" s="10" t="n">
        <v>1.0990865</v>
      </c>
      <c r="R69" s="11" t="n">
        <v>0.19983400000001</v>
      </c>
      <c r="S69" s="11" t="n">
        <v>45.761968</v>
      </c>
      <c r="T69" s="11" t="n">
        <v>0.149875499999993</v>
      </c>
      <c r="U69" s="11" t="n">
        <v>235.9538995</v>
      </c>
      <c r="V69" s="11" t="n">
        <v>241.443057878236</v>
      </c>
      <c r="W69" s="11" t="n">
        <v>1.27013838751509</v>
      </c>
      <c r="X69" s="13" t="n">
        <v>0.00414662464753691</v>
      </c>
      <c r="Y69" s="13"/>
      <c r="Z69" s="13"/>
      <c r="AA69" s="13" t="n">
        <v>3.1502934</v>
      </c>
      <c r="AB69" s="13" t="n">
        <v>0.374860249999983</v>
      </c>
      <c r="AC69" s="13" t="n">
        <v>0.206078357065894</v>
      </c>
      <c r="AD69" s="13" t="n">
        <v>0.34987000000001</v>
      </c>
      <c r="AE69" s="14" t="n">
        <v>0.199925499999836</v>
      </c>
      <c r="AF69" s="14" t="n">
        <v>0.549795000000131</v>
      </c>
      <c r="AG69" s="14" t="n">
        <v>0.199924999999894</v>
      </c>
      <c r="AH69" s="14" t="n">
        <v>0.59977600000002</v>
      </c>
      <c r="AI69" s="14" t="n">
        <v>54.9747157949938</v>
      </c>
      <c r="AJ69" s="14" t="n">
        <v>0.952379991140503</v>
      </c>
      <c r="AK69" s="1" t="n">
        <v>207</v>
      </c>
      <c r="AL69" s="1" t="n">
        <v>66</v>
      </c>
    </row>
    <row r="70" customFormat="false" ht="15" hidden="false" customHeight="false" outlineLevel="0" collapsed="false">
      <c r="A70" s="7" t="s">
        <v>40</v>
      </c>
      <c r="B70" s="1" t="s">
        <v>41</v>
      </c>
      <c r="C70" s="8" t="n">
        <v>44837</v>
      </c>
      <c r="D70" s="9" t="s">
        <v>213</v>
      </c>
      <c r="E70" s="9" t="s">
        <v>670</v>
      </c>
      <c r="F70" s="9" t="s">
        <v>110</v>
      </c>
      <c r="G70" s="1" t="s">
        <v>58</v>
      </c>
      <c r="H70" s="1" t="s">
        <v>220</v>
      </c>
      <c r="I70" s="1" t="n">
        <v>1</v>
      </c>
      <c r="J70" s="1" t="s">
        <v>676</v>
      </c>
      <c r="K70" s="10" t="n">
        <v>0.0580369016046746</v>
      </c>
      <c r="L70" s="52"/>
      <c r="M70" s="52"/>
      <c r="N70" s="10" t="n">
        <v>3.53385881578947</v>
      </c>
      <c r="O70" s="10" t="n">
        <v>8.17054284</v>
      </c>
      <c r="P70" s="10" t="n">
        <v>33.4300824882602</v>
      </c>
      <c r="Q70" s="10" t="n">
        <v>0.399667999999792</v>
      </c>
      <c r="R70" s="11" t="n">
        <v>0.19983325000004</v>
      </c>
      <c r="S70" s="11" t="n">
        <v>2.02331900000013</v>
      </c>
      <c r="T70" s="11" t="n">
        <v>0.0999170000000049</v>
      </c>
      <c r="U70" s="11" t="n">
        <v>7.59368900000004</v>
      </c>
      <c r="V70" s="11" t="n">
        <v>409.153750771597</v>
      </c>
      <c r="W70" s="11" t="n">
        <v>0.837997370777091</v>
      </c>
      <c r="X70" s="13" t="n">
        <v>0.00663459943605905</v>
      </c>
      <c r="Y70" s="13"/>
      <c r="Z70" s="13"/>
      <c r="AA70" s="13" t="n">
        <v>2.535074125</v>
      </c>
      <c r="AB70" s="13" t="n">
        <v>141.904227714286</v>
      </c>
      <c r="AC70" s="13" t="n">
        <v>142.541597586538</v>
      </c>
      <c r="AD70" s="13" t="n">
        <v>138.548336</v>
      </c>
      <c r="AE70" s="14" t="n">
        <v>7.24729749999995</v>
      </c>
      <c r="AF70" s="14" t="n">
        <v>257.4040155</v>
      </c>
      <c r="AG70" s="14" t="n">
        <v>1.4194708</v>
      </c>
      <c r="AH70" s="14" t="n">
        <v>340.2331296</v>
      </c>
      <c r="AI70" s="14" t="n">
        <v>100.449154956494</v>
      </c>
      <c r="AJ70" s="14" t="n">
        <v>1.3649202211547</v>
      </c>
      <c r="AK70" s="1" t="n">
        <v>207</v>
      </c>
      <c r="AL70" s="1" t="n">
        <v>66</v>
      </c>
    </row>
    <row r="71" customFormat="false" ht="15" hidden="false" customHeight="false" outlineLevel="0" collapsed="false">
      <c r="A71" s="7" t="s">
        <v>40</v>
      </c>
      <c r="B71" s="1" t="s">
        <v>41</v>
      </c>
      <c r="C71" s="8" t="n">
        <v>44837</v>
      </c>
      <c r="D71" s="9" t="s">
        <v>213</v>
      </c>
      <c r="E71" s="9" t="s">
        <v>670</v>
      </c>
      <c r="F71" s="9" t="s">
        <v>113</v>
      </c>
      <c r="G71" s="1" t="s">
        <v>61</v>
      </c>
      <c r="H71" s="1" t="s">
        <v>221</v>
      </c>
      <c r="I71" s="1" t="n">
        <v>1</v>
      </c>
      <c r="J71" s="1" t="s">
        <v>677</v>
      </c>
      <c r="K71" s="10" t="n">
        <v>0.0053455040951674</v>
      </c>
      <c r="L71" s="52"/>
      <c r="M71" s="52"/>
      <c r="N71" s="10" t="n">
        <v>2.83534657142857</v>
      </c>
      <c r="O71" s="10" t="n">
        <v>153.239310166667</v>
      </c>
      <c r="P71" s="10" t="n">
        <v>182.745115941469</v>
      </c>
      <c r="Q71" s="10" t="n">
        <v>79.034315</v>
      </c>
      <c r="R71" s="11" t="n">
        <v>1.598671</v>
      </c>
      <c r="S71" s="11" t="n">
        <v>371.591172</v>
      </c>
      <c r="T71" s="11" t="n">
        <v>1.50874660000007</v>
      </c>
      <c r="U71" s="11" t="n">
        <v>385.1698869</v>
      </c>
      <c r="V71" s="11" t="n">
        <v>119.254723701582</v>
      </c>
      <c r="W71" s="11" t="n">
        <v>1.65545762313256</v>
      </c>
      <c r="X71" s="13" t="n">
        <v>0.0124398739426107</v>
      </c>
      <c r="Y71" s="13"/>
      <c r="Z71" s="13"/>
      <c r="AA71" s="13" t="n">
        <v>2.94323513333333</v>
      </c>
      <c r="AB71" s="13" t="n">
        <v>84.054371</v>
      </c>
      <c r="AC71" s="13" t="n">
        <v>148.737934104744</v>
      </c>
      <c r="AD71" s="13" t="n">
        <v>9.14658899999995</v>
      </c>
      <c r="AE71" s="14" t="n">
        <v>4.89817400000038</v>
      </c>
      <c r="AF71" s="14" t="n">
        <v>101.762054</v>
      </c>
      <c r="AG71" s="14" t="n">
        <v>1.06960119999981</v>
      </c>
      <c r="AH71" s="14" t="n">
        <v>382.3474245</v>
      </c>
      <c r="AI71" s="14" t="n">
        <v>176.954431203517</v>
      </c>
      <c r="AJ71" s="14" t="n">
        <v>1.3072970224483</v>
      </c>
      <c r="AK71" s="1" t="n">
        <v>207</v>
      </c>
      <c r="AL71" s="1" t="n">
        <v>66</v>
      </c>
    </row>
    <row r="72" customFormat="false" ht="15" hidden="false" customHeight="false" outlineLevel="0" collapsed="false">
      <c r="A72" s="7" t="s">
        <v>40</v>
      </c>
      <c r="B72" s="1" t="s">
        <v>41</v>
      </c>
      <c r="C72" s="8" t="n">
        <v>44837</v>
      </c>
      <c r="D72" s="9" t="s">
        <v>213</v>
      </c>
      <c r="E72" s="9" t="s">
        <v>670</v>
      </c>
      <c r="F72" s="9" t="s">
        <v>74</v>
      </c>
      <c r="G72" s="1" t="s">
        <v>64</v>
      </c>
      <c r="H72" s="1" t="s">
        <v>222</v>
      </c>
      <c r="I72" s="1" t="n">
        <v>1</v>
      </c>
      <c r="J72" s="1" t="s">
        <v>678</v>
      </c>
      <c r="K72" s="10" t="n">
        <v>0.0878189958491787</v>
      </c>
      <c r="L72" s="52"/>
      <c r="M72" s="52"/>
      <c r="N72" s="10" t="n">
        <v>4.8704394173913</v>
      </c>
      <c r="O72" s="10" t="n">
        <v>9.33610045614035</v>
      </c>
      <c r="P72" s="10" t="n">
        <v>22.8482732914208</v>
      </c>
      <c r="Q72" s="10" t="n">
        <v>0.499584499999997</v>
      </c>
      <c r="R72" s="11" t="n">
        <v>0.0999170000000049</v>
      </c>
      <c r="S72" s="11" t="n">
        <v>5.79518299999995</v>
      </c>
      <c r="T72" s="11" t="n">
        <v>0.0999170000000049</v>
      </c>
      <c r="U72" s="11" t="n">
        <v>33.5021569</v>
      </c>
      <c r="V72" s="11" t="n">
        <v>244.730371087572</v>
      </c>
      <c r="W72" s="11" t="n">
        <v>1.19926172501967</v>
      </c>
      <c r="X72" s="13" t="n">
        <v>0.160059711394925</v>
      </c>
      <c r="Y72" s="13"/>
      <c r="Z72" s="13"/>
      <c r="AA72" s="13" t="n">
        <v>4.35947504663213</v>
      </c>
      <c r="AB72" s="13" t="n">
        <v>5.57864892708333</v>
      </c>
      <c r="AC72" s="13" t="n">
        <v>12.9783309728744</v>
      </c>
      <c r="AD72" s="13" t="n">
        <v>0.29988800000001</v>
      </c>
      <c r="AE72" s="14" t="n">
        <v>0.0999630000001162</v>
      </c>
      <c r="AF72" s="14" t="n">
        <v>3.24878850000005</v>
      </c>
      <c r="AG72" s="14" t="n">
        <v>0.0999620000002324</v>
      </c>
      <c r="AH72" s="14" t="n">
        <v>20.5423402000001</v>
      </c>
      <c r="AI72" s="14" t="n">
        <v>232.642905881152</v>
      </c>
      <c r="AJ72" s="14" t="n">
        <v>1.06611481949937</v>
      </c>
      <c r="AK72" s="1" t="n">
        <v>207</v>
      </c>
      <c r="AL72" s="1" t="n">
        <v>66</v>
      </c>
    </row>
    <row r="73" customFormat="false" ht="15" hidden="false" customHeight="false" outlineLevel="0" collapsed="false">
      <c r="A73" s="7" t="s">
        <v>40</v>
      </c>
      <c r="B73" s="1" t="s">
        <v>41</v>
      </c>
      <c r="C73" s="8" t="n">
        <v>44837</v>
      </c>
      <c r="D73" s="9" t="s">
        <v>213</v>
      </c>
      <c r="E73" s="9" t="s">
        <v>670</v>
      </c>
      <c r="F73" s="9" t="s">
        <v>84</v>
      </c>
      <c r="G73" s="1" t="s">
        <v>67</v>
      </c>
      <c r="H73" s="1" t="s">
        <v>223</v>
      </c>
      <c r="I73" s="1" t="n">
        <v>1</v>
      </c>
      <c r="J73" s="1" t="s">
        <v>679</v>
      </c>
      <c r="K73" s="10" t="n">
        <v>0.063382405699842</v>
      </c>
      <c r="L73" s="52"/>
      <c r="M73" s="52"/>
      <c r="N73" s="10" t="n">
        <v>3.86518963855422</v>
      </c>
      <c r="O73" s="10" t="n">
        <v>15.1069568658537</v>
      </c>
      <c r="P73" s="10" t="n">
        <v>31.3014729979583</v>
      </c>
      <c r="Q73" s="10" t="n">
        <v>0.499584000000141</v>
      </c>
      <c r="R73" s="11" t="n">
        <v>0.0999170000000049</v>
      </c>
      <c r="S73" s="11" t="n">
        <v>16.686132</v>
      </c>
      <c r="T73" s="11" t="n">
        <v>0.0999170000000049</v>
      </c>
      <c r="U73" s="11" t="n">
        <v>50.2082722</v>
      </c>
      <c r="V73" s="11" t="n">
        <v>207.199062497551</v>
      </c>
      <c r="W73" s="11" t="n">
        <v>1.19405551220905</v>
      </c>
      <c r="X73" s="13" t="n">
        <v>0.106982915906452</v>
      </c>
      <c r="Y73" s="13"/>
      <c r="Z73" s="13"/>
      <c r="AA73" s="13" t="n">
        <v>3.94121063565891</v>
      </c>
      <c r="AB73" s="13" t="n">
        <v>9.198132578125</v>
      </c>
      <c r="AC73" s="13" t="n">
        <v>32.7719676503002</v>
      </c>
      <c r="AD73" s="13" t="n">
        <v>0.399850499999843</v>
      </c>
      <c r="AE73" s="14" t="n">
        <v>0.0999630000001162</v>
      </c>
      <c r="AF73" s="14" t="n">
        <v>1.69936599999983</v>
      </c>
      <c r="AG73" s="14" t="n">
        <v>0.0999629999996614</v>
      </c>
      <c r="AH73" s="14" t="n">
        <v>15.134357</v>
      </c>
      <c r="AI73" s="14" t="n">
        <v>356.289359518893</v>
      </c>
      <c r="AJ73" s="14" t="n">
        <v>1.08066532919733</v>
      </c>
      <c r="AK73" s="1" t="n">
        <v>207</v>
      </c>
      <c r="AL73" s="1" t="n">
        <v>66</v>
      </c>
    </row>
    <row r="74" customFormat="false" ht="15" hidden="false" customHeight="false" outlineLevel="0" collapsed="false">
      <c r="A74" s="7" t="s">
        <v>40</v>
      </c>
      <c r="B74" s="1" t="s">
        <v>41</v>
      </c>
      <c r="C74" s="8" t="n">
        <v>44837</v>
      </c>
      <c r="D74" s="9" t="s">
        <v>213</v>
      </c>
      <c r="E74" s="9" t="s">
        <v>670</v>
      </c>
      <c r="F74" s="9" t="s">
        <v>87</v>
      </c>
      <c r="G74" s="1" t="s">
        <v>70</v>
      </c>
      <c r="H74" s="1" t="s">
        <v>224</v>
      </c>
      <c r="I74" s="1" t="n">
        <v>1</v>
      </c>
      <c r="J74" s="1" t="s">
        <v>680</v>
      </c>
      <c r="K74" s="10" t="n">
        <v>0</v>
      </c>
      <c r="L74" s="52"/>
      <c r="M74" s="52"/>
      <c r="N74" s="10" t="s">
        <v>50</v>
      </c>
      <c r="O74" s="10" t="s">
        <v>50</v>
      </c>
      <c r="P74" s="10" t="s">
        <v>50</v>
      </c>
      <c r="Q74" s="10" t="s">
        <v>50</v>
      </c>
      <c r="R74" s="11" t="s">
        <v>50</v>
      </c>
      <c r="S74" s="11" t="s">
        <v>50</v>
      </c>
      <c r="T74" s="11" t="s">
        <v>50</v>
      </c>
      <c r="U74" s="11" t="s">
        <v>50</v>
      </c>
      <c r="V74" s="11" t="s">
        <v>50</v>
      </c>
      <c r="W74" s="11" t="n">
        <v>0.749881890184646</v>
      </c>
      <c r="X74" s="13" t="n">
        <v>0</v>
      </c>
      <c r="Y74" s="13"/>
      <c r="Z74" s="13"/>
      <c r="AA74" s="13" t="s">
        <v>50</v>
      </c>
      <c r="AB74" s="13" t="s">
        <v>50</v>
      </c>
      <c r="AC74" s="13" t="s">
        <v>50</v>
      </c>
      <c r="AD74" s="13" t="s">
        <v>50</v>
      </c>
      <c r="AE74" s="14" t="s">
        <v>50</v>
      </c>
      <c r="AF74" s="14" t="s">
        <v>50</v>
      </c>
      <c r="AG74" s="14" t="s">
        <v>50</v>
      </c>
      <c r="AH74" s="14" t="s">
        <v>50</v>
      </c>
      <c r="AI74" s="14" t="s">
        <v>50</v>
      </c>
      <c r="AJ74" s="14" t="n">
        <v>0.951058696392181</v>
      </c>
      <c r="AK74" s="1" t="n">
        <v>207</v>
      </c>
      <c r="AL74" s="1" t="n">
        <v>66</v>
      </c>
    </row>
    <row r="75" customFormat="false" ht="15" hidden="false" customHeight="false" outlineLevel="0" collapsed="false">
      <c r="A75" s="7" t="s">
        <v>40</v>
      </c>
      <c r="B75" s="1" t="s">
        <v>41</v>
      </c>
      <c r="C75" s="8" t="n">
        <v>44837</v>
      </c>
      <c r="D75" s="9" t="s">
        <v>213</v>
      </c>
      <c r="E75" s="9" t="s">
        <v>670</v>
      </c>
      <c r="F75" s="9" t="s">
        <v>95</v>
      </c>
      <c r="G75" s="1" t="s">
        <v>54</v>
      </c>
      <c r="H75" s="1" t="s">
        <v>225</v>
      </c>
      <c r="I75" s="1" t="n">
        <v>1</v>
      </c>
      <c r="J75" s="1" t="s">
        <v>681</v>
      </c>
      <c r="K75" s="10" t="n">
        <v>0.000763643442166771</v>
      </c>
      <c r="L75" s="52"/>
      <c r="M75" s="52"/>
      <c r="N75" s="10" t="n">
        <v>2.599833</v>
      </c>
      <c r="O75" s="10" t="s">
        <v>50</v>
      </c>
      <c r="P75" s="10" t="s">
        <v>50</v>
      </c>
      <c r="Q75" s="10" t="s">
        <v>50</v>
      </c>
      <c r="R75" s="11" t="s">
        <v>50</v>
      </c>
      <c r="S75" s="11" t="s">
        <v>50</v>
      </c>
      <c r="T75" s="11" t="s">
        <v>50</v>
      </c>
      <c r="U75" s="11" t="s">
        <v>50</v>
      </c>
      <c r="V75" s="11" t="s">
        <v>50</v>
      </c>
      <c r="W75" s="11" t="n">
        <v>0.749881890184646</v>
      </c>
      <c r="X75" s="13" t="n">
        <v>0.00248797478852214</v>
      </c>
      <c r="Y75" s="13"/>
      <c r="Z75" s="13"/>
      <c r="AA75" s="13" t="n">
        <v>3.653424</v>
      </c>
      <c r="AB75" s="13" t="n">
        <v>0.349869500000068</v>
      </c>
      <c r="AC75" s="13" t="n">
        <v>0.353422575838522</v>
      </c>
      <c r="AD75" s="13" t="n">
        <v>0.349869500000068</v>
      </c>
      <c r="AE75" s="14" t="n">
        <v>0.0999620000002324</v>
      </c>
      <c r="AF75" s="14" t="n">
        <v>0.599776999999904</v>
      </c>
      <c r="AG75" s="14" t="n">
        <v>0.0999620000002324</v>
      </c>
      <c r="AH75" s="14" t="n">
        <v>0.599776999999904</v>
      </c>
      <c r="AI75" s="14" t="n">
        <v>101.0155431778</v>
      </c>
      <c r="AJ75" s="14" t="n">
        <v>0.951652698531593</v>
      </c>
      <c r="AK75" s="1" t="n">
        <v>207</v>
      </c>
      <c r="AL75" s="1" t="n">
        <v>66</v>
      </c>
    </row>
    <row r="76" customFormat="false" ht="15" hidden="false" customHeight="false" outlineLevel="0" collapsed="false">
      <c r="A76" s="7" t="s">
        <v>40</v>
      </c>
      <c r="B76" s="1" t="s">
        <v>41</v>
      </c>
      <c r="C76" s="8" t="n">
        <v>44837</v>
      </c>
      <c r="D76" s="9" t="s">
        <v>213</v>
      </c>
      <c r="E76" s="9" t="s">
        <v>670</v>
      </c>
      <c r="F76" s="9" t="s">
        <v>226</v>
      </c>
      <c r="G76" s="1" t="s">
        <v>57</v>
      </c>
      <c r="H76" s="1" t="s">
        <v>227</v>
      </c>
      <c r="I76" s="1" t="n">
        <v>1</v>
      </c>
      <c r="J76" s="1" t="s">
        <v>682</v>
      </c>
      <c r="K76" s="10" t="n">
        <v>0.0511641106251737</v>
      </c>
      <c r="L76" s="52"/>
      <c r="M76" s="52"/>
      <c r="N76" s="10" t="n">
        <v>4.3005377761194</v>
      </c>
      <c r="O76" s="10" t="n">
        <v>14.0882912878788</v>
      </c>
      <c r="P76" s="10" t="n">
        <v>27.8924444082464</v>
      </c>
      <c r="Q76" s="10" t="n">
        <v>0.0999170000000049</v>
      </c>
      <c r="R76" s="11" t="n">
        <v>0.0999170000000049</v>
      </c>
      <c r="S76" s="11" t="n">
        <v>18.6844719999999</v>
      </c>
      <c r="T76" s="11" t="n">
        <v>0.0999170000000049</v>
      </c>
      <c r="U76" s="11" t="n">
        <v>48.0700497</v>
      </c>
      <c r="V76" s="11" t="n">
        <v>197.983160897903</v>
      </c>
      <c r="W76" s="11" t="n">
        <v>1.11461374521442</v>
      </c>
      <c r="X76" s="13" t="n">
        <v>0.0364902968983248</v>
      </c>
      <c r="Y76" s="13"/>
      <c r="Z76" s="13"/>
      <c r="AA76" s="13" t="n">
        <v>3.79264556818182</v>
      </c>
      <c r="AB76" s="13" t="n">
        <v>26.0368026744186</v>
      </c>
      <c r="AC76" s="13" t="n">
        <v>52.470656976024</v>
      </c>
      <c r="AD76" s="13" t="n">
        <v>0.0999630000001162</v>
      </c>
      <c r="AE76" s="14" t="n">
        <v>0.0999629999999456</v>
      </c>
      <c r="AF76" s="14" t="n">
        <v>23.4412592499999</v>
      </c>
      <c r="AG76" s="14" t="n">
        <v>0.0999619999999595</v>
      </c>
      <c r="AH76" s="14" t="n">
        <v>109.0793246</v>
      </c>
      <c r="AI76" s="14" t="n">
        <v>201.524963076887</v>
      </c>
      <c r="AJ76" s="14" t="n">
        <v>1.3335561712115</v>
      </c>
      <c r="AK76" s="1" t="n">
        <v>207</v>
      </c>
      <c r="AL76" s="1" t="n">
        <v>66</v>
      </c>
    </row>
    <row r="77" customFormat="false" ht="15" hidden="false" customHeight="false" outlineLevel="0" collapsed="false">
      <c r="A77" s="7" t="s">
        <v>40</v>
      </c>
      <c r="B77" s="1" t="s">
        <v>41</v>
      </c>
      <c r="C77" s="8" t="n">
        <v>44837</v>
      </c>
      <c r="D77" s="9" t="s">
        <v>213</v>
      </c>
      <c r="E77" s="9" t="s">
        <v>670</v>
      </c>
      <c r="F77" s="9" t="s">
        <v>229</v>
      </c>
      <c r="G77" s="1" t="s">
        <v>60</v>
      </c>
      <c r="H77" s="1" t="s">
        <v>230</v>
      </c>
      <c r="I77" s="1" t="n">
        <v>1</v>
      </c>
      <c r="J77" s="1" t="s">
        <v>683</v>
      </c>
      <c r="K77" s="10" t="n">
        <v>0</v>
      </c>
      <c r="L77" s="52"/>
      <c r="M77" s="52"/>
      <c r="N77" s="10" t="s">
        <v>50</v>
      </c>
      <c r="O77" s="10" t="s">
        <v>50</v>
      </c>
      <c r="P77" s="10" t="s">
        <v>50</v>
      </c>
      <c r="Q77" s="10" t="s">
        <v>50</v>
      </c>
      <c r="R77" s="11" t="s">
        <v>50</v>
      </c>
      <c r="S77" s="11" t="s">
        <v>50</v>
      </c>
      <c r="T77" s="11" t="s">
        <v>50</v>
      </c>
      <c r="U77" s="11" t="s">
        <v>50</v>
      </c>
      <c r="V77" s="11" t="s">
        <v>50</v>
      </c>
      <c r="W77" s="11" t="n">
        <v>0.742487309370634</v>
      </c>
      <c r="X77" s="13" t="n">
        <v>0.0879084425277824</v>
      </c>
      <c r="Y77" s="13"/>
      <c r="Z77" s="13"/>
      <c r="AA77" s="13" t="n">
        <v>3.64480233962264</v>
      </c>
      <c r="AB77" s="13" t="n">
        <v>11.3338689142857</v>
      </c>
      <c r="AC77" s="13" t="n">
        <v>19.5228859682883</v>
      </c>
      <c r="AD77" s="13" t="n">
        <v>2.89891899999975</v>
      </c>
      <c r="AE77" s="14" t="n">
        <v>0.0999630000001162</v>
      </c>
      <c r="AF77" s="14" t="n">
        <v>10.9459185</v>
      </c>
      <c r="AG77" s="14" t="n">
        <v>0.0999620000002324</v>
      </c>
      <c r="AH77" s="14" t="n">
        <v>46.5826300000003</v>
      </c>
      <c r="AI77" s="14" t="n">
        <v>172.252618377126</v>
      </c>
      <c r="AJ77" s="14" t="n">
        <v>1.35029508246461</v>
      </c>
      <c r="AK77" s="1" t="n">
        <v>207</v>
      </c>
      <c r="AL77" s="1" t="n">
        <v>66</v>
      </c>
    </row>
    <row r="78" customFormat="false" ht="15" hidden="false" customHeight="false" outlineLevel="0" collapsed="false">
      <c r="A78" s="7" t="s">
        <v>40</v>
      </c>
      <c r="B78" s="1" t="s">
        <v>41</v>
      </c>
      <c r="C78" s="8" t="n">
        <v>44837</v>
      </c>
      <c r="D78" s="9" t="s">
        <v>213</v>
      </c>
      <c r="E78" s="9" t="s">
        <v>670</v>
      </c>
      <c r="F78" s="9" t="s">
        <v>232</v>
      </c>
      <c r="G78" s="1" t="s">
        <v>88</v>
      </c>
      <c r="H78" s="1" t="s">
        <v>233</v>
      </c>
      <c r="I78" s="1" t="n">
        <v>1</v>
      </c>
      <c r="J78" s="1" t="s">
        <v>684</v>
      </c>
      <c r="K78" s="10" t="n">
        <v>0.00992736474816802</v>
      </c>
      <c r="L78" s="52"/>
      <c r="M78" s="52"/>
      <c r="N78" s="10" t="n">
        <v>4.16417838461539</v>
      </c>
      <c r="O78" s="10" t="n">
        <v>103.805394416667</v>
      </c>
      <c r="P78" s="10" t="n">
        <v>233.844792518002</v>
      </c>
      <c r="Q78" s="10" t="n">
        <v>0.649460500000018</v>
      </c>
      <c r="R78" s="11" t="n">
        <v>0.0999170000000049</v>
      </c>
      <c r="S78" s="11" t="n">
        <v>95.070987</v>
      </c>
      <c r="T78" s="11" t="n">
        <v>0.0999166999999986</v>
      </c>
      <c r="U78" s="11" t="n">
        <v>413.9559629</v>
      </c>
      <c r="V78" s="11" t="n">
        <v>225.272293248429</v>
      </c>
      <c r="W78" s="11" t="n">
        <v>1.56356916206744</v>
      </c>
      <c r="X78" s="13" t="n">
        <v>0.0887377674572898</v>
      </c>
      <c r="Y78" s="13"/>
      <c r="Z78" s="13"/>
      <c r="AA78" s="13" t="n">
        <v>3.74032441121495</v>
      </c>
      <c r="AB78" s="13" t="n">
        <v>11.1929960188679</v>
      </c>
      <c r="AC78" s="13" t="n">
        <v>19.4792124691258</v>
      </c>
      <c r="AD78" s="13" t="n">
        <v>2.59903050000003</v>
      </c>
      <c r="AE78" s="14" t="n">
        <v>0.399851000000126</v>
      </c>
      <c r="AF78" s="14" t="n">
        <v>12.0954899999997</v>
      </c>
      <c r="AG78" s="14" t="n">
        <v>0.0999629999999115</v>
      </c>
      <c r="AH78" s="14" t="n">
        <v>36.2064984000002</v>
      </c>
      <c r="AI78" s="14" t="n">
        <v>174.030370745151</v>
      </c>
      <c r="AJ78" s="14" t="n">
        <v>1.44179463104216</v>
      </c>
      <c r="AK78" s="1" t="n">
        <v>207</v>
      </c>
      <c r="AL78" s="1" t="n">
        <v>66</v>
      </c>
    </row>
    <row r="79" customFormat="false" ht="15" hidden="false" customHeight="false" outlineLevel="0" collapsed="false">
      <c r="A79" s="7" t="s">
        <v>40</v>
      </c>
      <c r="B79" s="1" t="s">
        <v>41</v>
      </c>
      <c r="C79" s="8" t="n">
        <v>44837</v>
      </c>
      <c r="D79" s="9" t="s">
        <v>213</v>
      </c>
      <c r="E79" s="9" t="s">
        <v>670</v>
      </c>
      <c r="F79" s="9" t="s">
        <v>120</v>
      </c>
      <c r="G79" s="1" t="s">
        <v>63</v>
      </c>
      <c r="H79" s="1" t="s">
        <v>234</v>
      </c>
      <c r="I79" s="1" t="n">
        <v>1</v>
      </c>
      <c r="J79" s="1" t="s">
        <v>685</v>
      </c>
      <c r="K79" s="10" t="n">
        <v>0.0190910860541693</v>
      </c>
      <c r="L79" s="52"/>
      <c r="M79" s="52"/>
      <c r="N79" s="10" t="n">
        <v>3.73702404</v>
      </c>
      <c r="O79" s="10" t="n">
        <v>43.5429782916667</v>
      </c>
      <c r="P79" s="10" t="n">
        <v>112.913541356678</v>
      </c>
      <c r="Q79" s="10" t="n">
        <v>0.949211500000047</v>
      </c>
      <c r="R79" s="11" t="n">
        <v>0.149875500000007</v>
      </c>
      <c r="S79" s="11" t="n">
        <v>12.1399105</v>
      </c>
      <c r="T79" s="11" t="n">
        <v>0.0999170000000049</v>
      </c>
      <c r="U79" s="11" t="n">
        <v>118.131820700001</v>
      </c>
      <c r="V79" s="11" t="n">
        <v>259.315154329458</v>
      </c>
      <c r="W79" s="11" t="n">
        <v>1.35531589157914</v>
      </c>
      <c r="X79" s="13" t="n">
        <v>0</v>
      </c>
      <c r="Y79" s="13"/>
      <c r="Z79" s="13"/>
      <c r="AA79" s="13" t="s">
        <v>50</v>
      </c>
      <c r="AB79" s="13" t="s">
        <v>50</v>
      </c>
      <c r="AC79" s="13" t="s">
        <v>50</v>
      </c>
      <c r="AD79" s="13" t="s">
        <v>50</v>
      </c>
      <c r="AE79" s="14" t="s">
        <v>50</v>
      </c>
      <c r="AF79" s="14" t="s">
        <v>50</v>
      </c>
      <c r="AG79" s="14" t="s">
        <v>50</v>
      </c>
      <c r="AH79" s="14" t="s">
        <v>50</v>
      </c>
      <c r="AI79" s="14" t="s">
        <v>50</v>
      </c>
      <c r="AJ79" s="14" t="n">
        <v>0.980918679831197</v>
      </c>
      <c r="AK79" s="1" t="n">
        <v>207</v>
      </c>
      <c r="AL79" s="1" t="n">
        <v>66</v>
      </c>
    </row>
    <row r="80" customFormat="false" ht="15.75" hidden="false" customHeight="false" outlineLevel="0" collapsed="false">
      <c r="A80" s="17" t="s">
        <v>40</v>
      </c>
      <c r="B80" s="18" t="s">
        <v>41</v>
      </c>
      <c r="C80" s="19" t="n">
        <v>44837</v>
      </c>
      <c r="D80" s="20" t="s">
        <v>213</v>
      </c>
      <c r="E80" s="9" t="s">
        <v>670</v>
      </c>
      <c r="F80" s="20" t="s">
        <v>122</v>
      </c>
      <c r="G80" s="18" t="s">
        <v>93</v>
      </c>
      <c r="H80" s="18" t="s">
        <v>235</v>
      </c>
      <c r="I80" s="18" t="n">
        <v>1</v>
      </c>
      <c r="J80" s="18" t="s">
        <v>686</v>
      </c>
      <c r="K80" s="21" t="n">
        <v>0.0129819385168351</v>
      </c>
      <c r="L80" s="53"/>
      <c r="M80" s="53"/>
      <c r="N80" s="21" t="n">
        <v>3.48465276470588</v>
      </c>
      <c r="O80" s="21" t="n">
        <v>57.3086210625</v>
      </c>
      <c r="P80" s="21" t="n">
        <v>132.110161655547</v>
      </c>
      <c r="Q80" s="21" t="n">
        <v>1.94838049999947</v>
      </c>
      <c r="R80" s="22" t="n">
        <v>0.599502000000484</v>
      </c>
      <c r="S80" s="22" t="n">
        <v>70.391498</v>
      </c>
      <c r="T80" s="22" t="n">
        <v>0.20982570000001</v>
      </c>
      <c r="U80" s="22" t="n">
        <v>81.9718738</v>
      </c>
      <c r="V80" s="22" t="n">
        <v>230.524062883087</v>
      </c>
      <c r="W80" s="22" t="n">
        <v>1.41527484819038</v>
      </c>
      <c r="X80" s="24" t="n">
        <v>0.017415823519655</v>
      </c>
      <c r="Y80" s="24"/>
      <c r="Z80" s="24"/>
      <c r="AA80" s="24" t="n">
        <v>3.44718090476191</v>
      </c>
      <c r="AB80" s="24" t="n">
        <v>43.7236957</v>
      </c>
      <c r="AC80" s="24" t="n">
        <v>68.9480407068536</v>
      </c>
      <c r="AD80" s="24" t="n">
        <v>1.74934800000005</v>
      </c>
      <c r="AE80" s="25" t="n">
        <v>0.499814000000015</v>
      </c>
      <c r="AF80" s="25" t="n">
        <v>81.3196765</v>
      </c>
      <c r="AG80" s="25" t="n">
        <v>0.0999625000001743</v>
      </c>
      <c r="AH80" s="25" t="n">
        <v>167.637489</v>
      </c>
      <c r="AI80" s="25" t="n">
        <v>157.690331530812</v>
      </c>
      <c r="AJ80" s="25" t="n">
        <v>1.37855677754255</v>
      </c>
      <c r="AK80" s="18" t="n">
        <v>207</v>
      </c>
      <c r="AL80" s="18" t="n">
        <v>66</v>
      </c>
      <c r="AM80" s="27"/>
      <c r="AN80" s="27"/>
      <c r="AO80" s="27"/>
    </row>
    <row r="81" customFormat="false" ht="15" hidden="false" customHeight="false" outlineLevel="0" collapsed="false">
      <c r="A81" s="28" t="s">
        <v>40</v>
      </c>
      <c r="B81" s="29" t="s">
        <v>41</v>
      </c>
      <c r="C81" s="30" t="n">
        <v>44862</v>
      </c>
      <c r="D81" s="29" t="s">
        <v>236</v>
      </c>
      <c r="E81" s="29" t="s">
        <v>687</v>
      </c>
      <c r="F81" s="29" t="s">
        <v>44</v>
      </c>
      <c r="G81" s="29" t="s">
        <v>45</v>
      </c>
      <c r="H81" s="1" t="s">
        <v>238</v>
      </c>
      <c r="I81" s="1" t="n">
        <v>1</v>
      </c>
      <c r="J81" s="1" t="s">
        <v>688</v>
      </c>
      <c r="K81" s="32" t="n">
        <v>0.0341338482800096</v>
      </c>
      <c r="L81" s="54"/>
      <c r="M81" s="54"/>
      <c r="N81" s="32" t="n">
        <v>3.67055121951219</v>
      </c>
      <c r="O81" s="32" t="n">
        <v>27.255336075</v>
      </c>
      <c r="P81" s="32" t="n">
        <v>57.5887784369515</v>
      </c>
      <c r="Q81" s="32" t="n">
        <v>0.0999470000000997</v>
      </c>
      <c r="R81" s="11" t="n">
        <v>0.0999460000000028</v>
      </c>
      <c r="S81" s="11" t="n">
        <v>14.9419609999995</v>
      </c>
      <c r="T81" s="11" t="n">
        <v>0.0999459999999317</v>
      </c>
      <c r="U81" s="11" t="n">
        <v>140.2745295</v>
      </c>
      <c r="V81" s="11" t="n">
        <v>211.293591385119</v>
      </c>
      <c r="W81" s="11" t="n">
        <v>1.04190674428188</v>
      </c>
      <c r="X81" s="33" t="n">
        <v>0.0649878147847279</v>
      </c>
      <c r="Y81" s="33"/>
      <c r="Z81" s="33"/>
      <c r="AA81" s="33" t="n">
        <v>3.621879125</v>
      </c>
      <c r="AB81" s="33" t="n">
        <v>14.7545070545455</v>
      </c>
      <c r="AC81" s="33" t="n">
        <v>28.0750430284139</v>
      </c>
      <c r="AD81" s="33" t="n">
        <v>0.199925000000121</v>
      </c>
      <c r="AE81" s="14" t="n">
        <v>0.0999630000001162</v>
      </c>
      <c r="AF81" s="14" t="n">
        <v>25.5904727499999</v>
      </c>
      <c r="AG81" s="14" t="n">
        <v>0.0999629999998888</v>
      </c>
      <c r="AH81" s="14" t="n">
        <v>52.78035</v>
      </c>
      <c r="AI81" s="14" t="n">
        <v>190.281131891592</v>
      </c>
      <c r="AJ81" s="14" t="n">
        <v>1.22732309782478</v>
      </c>
      <c r="AK81" s="1" t="n">
        <v>162</v>
      </c>
      <c r="AL81" s="1" t="n">
        <v>72</v>
      </c>
      <c r="AM81" s="34"/>
      <c r="AN81" s="34"/>
      <c r="AO81" s="34"/>
    </row>
    <row r="82" customFormat="false" ht="15" hidden="false" customHeight="false" outlineLevel="0" collapsed="false">
      <c r="A82" s="7" t="s">
        <v>40</v>
      </c>
      <c r="B82" s="1" t="s">
        <v>41</v>
      </c>
      <c r="C82" s="8" t="n">
        <v>44862</v>
      </c>
      <c r="D82" s="1" t="s">
        <v>236</v>
      </c>
      <c r="E82" s="1" t="s">
        <v>687</v>
      </c>
      <c r="F82" s="1" t="s">
        <v>51</v>
      </c>
      <c r="G82" s="1" t="s">
        <v>48</v>
      </c>
      <c r="H82" s="1" t="s">
        <v>239</v>
      </c>
      <c r="I82" s="1" t="n">
        <v>1</v>
      </c>
      <c r="J82" s="1" t="s">
        <v>689</v>
      </c>
      <c r="K82" s="10" t="n">
        <v>0.00666026307902627</v>
      </c>
      <c r="L82" s="52"/>
      <c r="M82" s="52"/>
      <c r="N82" s="10" t="n">
        <v>3.756975875</v>
      </c>
      <c r="O82" s="10" t="n">
        <v>0.556843285714275</v>
      </c>
      <c r="P82" s="10" t="n">
        <v>0.43126593444172</v>
      </c>
      <c r="Q82" s="10" t="n">
        <v>0.499730999999997</v>
      </c>
      <c r="R82" s="11" t="n">
        <v>0.299838249999937</v>
      </c>
      <c r="S82" s="11" t="n">
        <v>0.724610500000011</v>
      </c>
      <c r="T82" s="11" t="n">
        <v>0.139924400000018</v>
      </c>
      <c r="U82" s="11" t="n">
        <v>1.27931159999996</v>
      </c>
      <c r="V82" s="11" t="n">
        <v>77.4483495636525</v>
      </c>
      <c r="W82" s="11" t="n">
        <v>0.709277357374345</v>
      </c>
      <c r="X82" s="13" t="n">
        <v>0.112568179180689</v>
      </c>
      <c r="Y82" s="13"/>
      <c r="Z82" s="13"/>
      <c r="AA82" s="13" t="n">
        <v>3.95985904123711</v>
      </c>
      <c r="AB82" s="13" t="n">
        <v>4.36712416666667</v>
      </c>
      <c r="AC82" s="13" t="n">
        <v>22.0318011797454</v>
      </c>
      <c r="AD82" s="13" t="n">
        <v>0.199926000000005</v>
      </c>
      <c r="AE82" s="14" t="n">
        <v>0.0999630000001162</v>
      </c>
      <c r="AF82" s="14" t="n">
        <v>0.399850999999899</v>
      </c>
      <c r="AG82" s="14" t="n">
        <v>0.0999629999998888</v>
      </c>
      <c r="AH82" s="14" t="n">
        <v>0.599777000000313</v>
      </c>
      <c r="AI82" s="14" t="n">
        <v>504.492209035628</v>
      </c>
      <c r="AJ82" s="14" t="n">
        <v>0.688016541103566</v>
      </c>
      <c r="AK82" s="1" t="n">
        <v>162</v>
      </c>
      <c r="AL82" s="1" t="n">
        <v>72</v>
      </c>
    </row>
    <row r="83" customFormat="false" ht="15" hidden="false" customHeight="false" outlineLevel="0" collapsed="false">
      <c r="A83" s="7" t="s">
        <v>40</v>
      </c>
      <c r="B83" s="1" t="s">
        <v>41</v>
      </c>
      <c r="C83" s="8" t="n">
        <v>44862</v>
      </c>
      <c r="D83" s="1" t="s">
        <v>236</v>
      </c>
      <c r="E83" s="1" t="s">
        <v>687</v>
      </c>
      <c r="F83" s="1" t="s">
        <v>240</v>
      </c>
      <c r="G83" s="1" t="s">
        <v>52</v>
      </c>
      <c r="H83" s="1" t="s">
        <v>241</v>
      </c>
      <c r="I83" s="1" t="n">
        <v>1</v>
      </c>
      <c r="J83" s="1" t="s">
        <v>690</v>
      </c>
      <c r="K83" s="10" t="n">
        <v>0.00166506576975657</v>
      </c>
      <c r="L83" s="52"/>
      <c r="M83" s="52"/>
      <c r="N83" s="10" t="n">
        <v>3.3139925</v>
      </c>
      <c r="O83" s="10" t="n">
        <v>208.287936999999</v>
      </c>
      <c r="P83" s="10" t="n">
        <v>0</v>
      </c>
      <c r="Q83" s="10" t="n">
        <v>208.287936999999</v>
      </c>
      <c r="R83" s="11" t="n">
        <v>208.287936999999</v>
      </c>
      <c r="S83" s="11" t="n">
        <v>208.287936999999</v>
      </c>
      <c r="T83" s="11" t="n">
        <v>208.287936999999</v>
      </c>
      <c r="U83" s="11" t="n">
        <v>208.287936999999</v>
      </c>
      <c r="V83" s="11" t="n">
        <v>0</v>
      </c>
      <c r="W83" s="11" t="n">
        <v>0.75961520606762</v>
      </c>
      <c r="X83" s="13" t="n">
        <v>0.0104444702332598</v>
      </c>
      <c r="Y83" s="13"/>
      <c r="Z83" s="13"/>
      <c r="AA83" s="13" t="n">
        <v>2.83148855555556</v>
      </c>
      <c r="AB83" s="13" t="n">
        <v>18.7930035</v>
      </c>
      <c r="AC83" s="13" t="n">
        <v>43.7577068426624</v>
      </c>
      <c r="AD83" s="13" t="n">
        <v>1.7493485</v>
      </c>
      <c r="AE83" s="14" t="n">
        <v>0.599777000000131</v>
      </c>
      <c r="AF83" s="14" t="n">
        <v>9.54644599999983</v>
      </c>
      <c r="AG83" s="14" t="n">
        <v>0.299888300000111</v>
      </c>
      <c r="AH83" s="14" t="n">
        <v>93.3552445000002</v>
      </c>
      <c r="AI83" s="14" t="n">
        <v>232.840412351663</v>
      </c>
      <c r="AJ83" s="14" t="n">
        <v>1.21826242408762</v>
      </c>
      <c r="AK83" s="1" t="n">
        <v>162</v>
      </c>
      <c r="AL83" s="1" t="n">
        <v>72</v>
      </c>
    </row>
    <row r="84" customFormat="false" ht="15" hidden="false" customHeight="false" outlineLevel="0" collapsed="false">
      <c r="A84" s="7" t="s">
        <v>40</v>
      </c>
      <c r="B84" s="1" t="s">
        <v>41</v>
      </c>
      <c r="C84" s="8" t="n">
        <v>44862</v>
      </c>
      <c r="D84" s="1" t="s">
        <v>236</v>
      </c>
      <c r="E84" s="1" t="s">
        <v>687</v>
      </c>
      <c r="F84" s="1" t="s">
        <v>242</v>
      </c>
      <c r="G84" s="1" t="s">
        <v>55</v>
      </c>
      <c r="H84" s="1" t="s">
        <v>243</v>
      </c>
      <c r="I84" s="1" t="n">
        <v>1</v>
      </c>
      <c r="J84" s="1" t="s">
        <v>691</v>
      </c>
      <c r="K84" s="10" t="n">
        <v>0.00249759865463485</v>
      </c>
      <c r="L84" s="52"/>
      <c r="M84" s="52"/>
      <c r="N84" s="10" t="n">
        <v>2.89575133333333</v>
      </c>
      <c r="O84" s="10" t="n">
        <v>161.5131025</v>
      </c>
      <c r="P84" s="10" t="n">
        <v>181.346032751693</v>
      </c>
      <c r="Q84" s="10" t="n">
        <v>161.5131025</v>
      </c>
      <c r="R84" s="11" t="n">
        <v>33.282093</v>
      </c>
      <c r="S84" s="11" t="n">
        <v>289.744112</v>
      </c>
      <c r="T84" s="11" t="n">
        <v>33.282093</v>
      </c>
      <c r="U84" s="11" t="n">
        <v>289.744112</v>
      </c>
      <c r="V84" s="11" t="n">
        <v>112.279455935591</v>
      </c>
      <c r="W84" s="11" t="n">
        <v>0.75980607958221</v>
      </c>
      <c r="X84" s="13" t="n">
        <v>0.00928397354067541</v>
      </c>
      <c r="Y84" s="13"/>
      <c r="Z84" s="13"/>
      <c r="AA84" s="13" t="n">
        <v>3.217319625</v>
      </c>
      <c r="AB84" s="13" t="n">
        <v>16.7366262857143</v>
      </c>
      <c r="AC84" s="13" t="n">
        <v>22.4337854024177</v>
      </c>
      <c r="AD84" s="13" t="n">
        <v>9.99627800000008</v>
      </c>
      <c r="AE84" s="14" t="n">
        <v>1.52443274999985</v>
      </c>
      <c r="AF84" s="14" t="n">
        <v>26.16525875</v>
      </c>
      <c r="AG84" s="14" t="n">
        <v>1.01962040000008</v>
      </c>
      <c r="AH84" s="14" t="n">
        <v>55.4793458000001</v>
      </c>
      <c r="AI84" s="14" t="n">
        <v>134.040068885127</v>
      </c>
      <c r="AJ84" s="14" t="n">
        <v>1.2668484472837</v>
      </c>
      <c r="AK84" s="1" t="n">
        <v>162</v>
      </c>
      <c r="AL84" s="1" t="n">
        <v>72</v>
      </c>
    </row>
    <row r="85" customFormat="false" ht="15" hidden="false" customHeight="false" outlineLevel="0" collapsed="false">
      <c r="A85" s="7" t="s">
        <v>40</v>
      </c>
      <c r="B85" s="1" t="s">
        <v>41</v>
      </c>
      <c r="C85" s="8" t="n">
        <v>44862</v>
      </c>
      <c r="D85" s="1" t="s">
        <v>236</v>
      </c>
      <c r="E85" s="1" t="s">
        <v>687</v>
      </c>
      <c r="F85" s="1" t="s">
        <v>54</v>
      </c>
      <c r="G85" s="1" t="s">
        <v>58</v>
      </c>
      <c r="H85" s="1" t="s">
        <v>244</v>
      </c>
      <c r="I85" s="1" t="n">
        <v>1</v>
      </c>
      <c r="J85" s="1" t="s">
        <v>692</v>
      </c>
      <c r="K85" s="10" t="n">
        <v>0.130707662925891</v>
      </c>
      <c r="L85" s="52"/>
      <c r="M85" s="52"/>
      <c r="N85" s="10" t="n">
        <v>3.54340587261147</v>
      </c>
      <c r="O85" s="10" t="n">
        <v>7.38833261538462</v>
      </c>
      <c r="P85" s="10" t="n">
        <v>17.7968519248921</v>
      </c>
      <c r="Q85" s="10" t="n">
        <v>0.199893000000088</v>
      </c>
      <c r="R85" s="11" t="n">
        <v>0.199891999999977</v>
      </c>
      <c r="S85" s="11" t="n">
        <v>0.749595999999997</v>
      </c>
      <c r="T85" s="11" t="n">
        <v>0.0999460000000198</v>
      </c>
      <c r="U85" s="11" t="n">
        <v>28.3347558</v>
      </c>
      <c r="V85" s="11" t="n">
        <v>240.877784628077</v>
      </c>
      <c r="W85" s="11" t="n">
        <v>1.15638256426417</v>
      </c>
      <c r="X85" s="13" t="n">
        <v>0.0893582453290008</v>
      </c>
      <c r="Y85" s="13"/>
      <c r="Z85" s="13"/>
      <c r="AA85" s="13" t="n">
        <v>3.53885119480519</v>
      </c>
      <c r="AB85" s="13" t="n">
        <v>10.2619690526316</v>
      </c>
      <c r="AC85" s="13" t="n">
        <v>20.4532719893651</v>
      </c>
      <c r="AD85" s="13" t="n">
        <v>0.299888999999894</v>
      </c>
      <c r="AE85" s="14" t="n">
        <v>0.199926000000005</v>
      </c>
      <c r="AF85" s="14" t="n">
        <v>12.2454415000001</v>
      </c>
      <c r="AG85" s="14" t="n">
        <v>0.0999630000001162</v>
      </c>
      <c r="AH85" s="14" t="n">
        <v>29.0791748000002</v>
      </c>
      <c r="AI85" s="14" t="n">
        <v>199.311378590838</v>
      </c>
      <c r="AJ85" s="14" t="n">
        <v>1.40498411494205</v>
      </c>
      <c r="AK85" s="1" t="n">
        <v>162</v>
      </c>
      <c r="AL85" s="1" t="n">
        <v>72</v>
      </c>
    </row>
    <row r="86" customFormat="false" ht="15" hidden="false" customHeight="false" outlineLevel="0" collapsed="false">
      <c r="A86" s="7" t="s">
        <v>40</v>
      </c>
      <c r="B86" s="1" t="s">
        <v>41</v>
      </c>
      <c r="C86" s="8" t="n">
        <v>44862</v>
      </c>
      <c r="D86" s="1" t="s">
        <v>236</v>
      </c>
      <c r="E86" s="1" t="s">
        <v>687</v>
      </c>
      <c r="F86" s="1" t="s">
        <v>57</v>
      </c>
      <c r="G86" s="1" t="s">
        <v>61</v>
      </c>
      <c r="H86" s="1" t="s">
        <v>245</v>
      </c>
      <c r="I86" s="1" t="n">
        <v>1</v>
      </c>
      <c r="J86" s="1" t="s">
        <v>693</v>
      </c>
      <c r="K86" s="10" t="n">
        <v>0</v>
      </c>
      <c r="L86" s="52"/>
      <c r="M86" s="52"/>
      <c r="N86" s="10" t="s">
        <v>50</v>
      </c>
      <c r="O86" s="10" t="s">
        <v>50</v>
      </c>
      <c r="P86" s="10" t="s">
        <v>50</v>
      </c>
      <c r="Q86" s="10" t="s">
        <v>50</v>
      </c>
      <c r="R86" s="11" t="s">
        <v>50</v>
      </c>
      <c r="S86" s="11" t="s">
        <v>50</v>
      </c>
      <c r="T86" s="11" t="s">
        <v>50</v>
      </c>
      <c r="U86" s="11" t="s">
        <v>50</v>
      </c>
      <c r="V86" s="11" t="s">
        <v>50</v>
      </c>
      <c r="W86" s="11" t="n">
        <v>0.750708581999736</v>
      </c>
      <c r="X86" s="13" t="n">
        <v>0.016246953696182</v>
      </c>
      <c r="Y86" s="13"/>
      <c r="Z86" s="13"/>
      <c r="AA86" s="13" t="n">
        <v>3.73787121428571</v>
      </c>
      <c r="AB86" s="13" t="n">
        <v>1.4917523076923</v>
      </c>
      <c r="AC86" s="13" t="n">
        <v>2.37168978179523</v>
      </c>
      <c r="AD86" s="13" t="n">
        <v>0.299889000000121</v>
      </c>
      <c r="AE86" s="14" t="n">
        <v>0.199926000000005</v>
      </c>
      <c r="AF86" s="14" t="n">
        <v>2.32413425000004</v>
      </c>
      <c r="AG86" s="14" t="n">
        <v>0.099962799999912</v>
      </c>
      <c r="AH86" s="14" t="n">
        <v>4.75822799999992</v>
      </c>
      <c r="AI86" s="14" t="n">
        <v>158.986835117699</v>
      </c>
      <c r="AJ86" s="14" t="n">
        <v>1.12769836249772</v>
      </c>
      <c r="AK86" s="1" t="n">
        <v>162</v>
      </c>
      <c r="AL86" s="1" t="n">
        <v>72</v>
      </c>
    </row>
    <row r="87" customFormat="false" ht="15" hidden="false" customHeight="false" outlineLevel="0" collapsed="false">
      <c r="A87" s="7" t="s">
        <v>40</v>
      </c>
      <c r="B87" s="1" t="s">
        <v>41</v>
      </c>
      <c r="C87" s="8" t="n">
        <v>44862</v>
      </c>
      <c r="D87" s="1" t="s">
        <v>236</v>
      </c>
      <c r="E87" s="1" t="s">
        <v>687</v>
      </c>
      <c r="F87" s="1" t="s">
        <v>85</v>
      </c>
      <c r="G87" s="1" t="s">
        <v>64</v>
      </c>
      <c r="H87" s="1" t="s">
        <v>246</v>
      </c>
      <c r="I87" s="1" t="n">
        <v>1</v>
      </c>
      <c r="J87" s="1" t="s">
        <v>694</v>
      </c>
      <c r="K87" s="10" t="n">
        <v>0.0049951973092697</v>
      </c>
      <c r="L87" s="52"/>
      <c r="M87" s="52"/>
      <c r="N87" s="10" t="n">
        <v>3.271533</v>
      </c>
      <c r="O87" s="10" t="n">
        <v>186.559627</v>
      </c>
      <c r="P87" s="10" t="n">
        <v>277.230724265142</v>
      </c>
      <c r="Q87" s="10" t="n">
        <v>65.364832</v>
      </c>
      <c r="R87" s="11" t="n">
        <v>39.15393475</v>
      </c>
      <c r="S87" s="11" t="n">
        <v>274.2524465</v>
      </c>
      <c r="T87" s="11" t="n">
        <v>0.0999460000000454</v>
      </c>
      <c r="U87" s="11" t="n">
        <v>674.237246</v>
      </c>
      <c r="V87" s="11" t="n">
        <v>148.601671606656</v>
      </c>
      <c r="W87" s="11" t="n">
        <v>1.5927009030977</v>
      </c>
      <c r="X87" s="13" t="n">
        <v>0.00348149007775328</v>
      </c>
      <c r="Y87" s="13"/>
      <c r="Z87" s="13"/>
      <c r="AA87" s="13" t="n">
        <v>4.666769</v>
      </c>
      <c r="AB87" s="13" t="n">
        <v>307.585489</v>
      </c>
      <c r="AC87" s="13" t="n">
        <v>26.5773197203183</v>
      </c>
      <c r="AD87" s="13" t="n">
        <v>307.585489</v>
      </c>
      <c r="AE87" s="14" t="n">
        <v>288.792486</v>
      </c>
      <c r="AF87" s="14" t="n">
        <v>326.378492</v>
      </c>
      <c r="AG87" s="14" t="n">
        <v>288.792486</v>
      </c>
      <c r="AH87" s="14" t="n">
        <v>326.378492</v>
      </c>
      <c r="AI87" s="14" t="n">
        <v>8.64062859620736</v>
      </c>
      <c r="AJ87" s="14" t="n">
        <v>0.941183659308458</v>
      </c>
      <c r="AK87" s="1" t="n">
        <v>162</v>
      </c>
      <c r="AL87" s="1" t="n">
        <v>72</v>
      </c>
    </row>
    <row r="88" customFormat="false" ht="15" hidden="false" customHeight="false" outlineLevel="0" collapsed="false">
      <c r="A88" s="7" t="s">
        <v>40</v>
      </c>
      <c r="B88" s="1" t="s">
        <v>41</v>
      </c>
      <c r="C88" s="8" t="n">
        <v>44862</v>
      </c>
      <c r="D88" s="1" t="s">
        <v>236</v>
      </c>
      <c r="E88" s="1" t="s">
        <v>687</v>
      </c>
      <c r="F88" s="1" t="s">
        <v>93</v>
      </c>
      <c r="G88" s="1" t="s">
        <v>67</v>
      </c>
      <c r="H88" s="1" t="s">
        <v>247</v>
      </c>
      <c r="I88" s="1" t="n">
        <v>1</v>
      </c>
      <c r="J88" s="1" t="s">
        <v>695</v>
      </c>
      <c r="K88" s="10" t="n">
        <v>0.0299711838556182</v>
      </c>
      <c r="L88" s="52"/>
      <c r="M88" s="52"/>
      <c r="N88" s="10" t="n">
        <v>3.61228686111111</v>
      </c>
      <c r="O88" s="10" t="n">
        <v>33.3563392857143</v>
      </c>
      <c r="P88" s="10" t="n">
        <v>46.0833803868069</v>
      </c>
      <c r="Q88" s="10" t="n">
        <v>13.092955</v>
      </c>
      <c r="R88" s="11" t="n">
        <v>0.199892999999982</v>
      </c>
      <c r="S88" s="11" t="n">
        <v>52.0469975000003</v>
      </c>
      <c r="T88" s="11" t="n">
        <v>0.0999460000000454</v>
      </c>
      <c r="U88" s="11" t="n">
        <v>81.556121</v>
      </c>
      <c r="V88" s="11" t="n">
        <v>138.15478968504</v>
      </c>
      <c r="W88" s="11" t="n">
        <v>1.28453583614058</v>
      </c>
      <c r="X88" s="13" t="n">
        <v>0.0139259603110131</v>
      </c>
      <c r="Y88" s="13"/>
      <c r="Z88" s="13"/>
      <c r="AA88" s="13" t="n">
        <v>3.12111725</v>
      </c>
      <c r="AB88" s="13" t="n">
        <v>52.4077619090909</v>
      </c>
      <c r="AC88" s="13" t="n">
        <v>73.8397303806237</v>
      </c>
      <c r="AD88" s="13" t="n">
        <v>26.6900639999999</v>
      </c>
      <c r="AE88" s="14" t="n">
        <v>2.99888400000003</v>
      </c>
      <c r="AF88" s="14" t="n">
        <v>62.9265732500001</v>
      </c>
      <c r="AG88" s="14" t="n">
        <v>0.159939799999938</v>
      </c>
      <c r="AH88" s="14" t="n">
        <v>172.8956332</v>
      </c>
      <c r="AI88" s="14" t="n">
        <v>140.894645546417</v>
      </c>
      <c r="AJ88" s="14" t="n">
        <v>1.57237256790871</v>
      </c>
      <c r="AK88" s="1" t="n">
        <v>162</v>
      </c>
      <c r="AL88" s="1" t="n">
        <v>72</v>
      </c>
    </row>
    <row r="89" customFormat="false" ht="15" hidden="false" customHeight="false" outlineLevel="0" collapsed="false">
      <c r="A89" s="7" t="s">
        <v>40</v>
      </c>
      <c r="B89" s="1" t="s">
        <v>41</v>
      </c>
      <c r="C89" s="8" t="n">
        <v>44862</v>
      </c>
      <c r="D89" s="1" t="s">
        <v>236</v>
      </c>
      <c r="E89" s="1" t="s">
        <v>687</v>
      </c>
      <c r="F89" s="1" t="s">
        <v>96</v>
      </c>
      <c r="G89" s="1" t="s">
        <v>70</v>
      </c>
      <c r="H89" s="1" t="s">
        <v>248</v>
      </c>
      <c r="I89" s="1" t="n">
        <v>1</v>
      </c>
      <c r="J89" s="1" t="s">
        <v>696</v>
      </c>
      <c r="K89" s="10" t="n">
        <v>0.038296512704401</v>
      </c>
      <c r="L89" s="52"/>
      <c r="M89" s="52"/>
      <c r="N89" s="10" t="n">
        <v>3.3792222826087</v>
      </c>
      <c r="O89" s="10" t="n">
        <v>23.0809153111111</v>
      </c>
      <c r="P89" s="10" t="n">
        <v>42.9219215809066</v>
      </c>
      <c r="Q89" s="10" t="n">
        <v>0.199893000000003</v>
      </c>
      <c r="R89" s="11" t="n">
        <v>0.0999460000000454</v>
      </c>
      <c r="S89" s="11" t="n">
        <v>29.5091235</v>
      </c>
      <c r="T89" s="11" t="n">
        <v>0.0999459999999885</v>
      </c>
      <c r="U89" s="11" t="n">
        <v>86.0537009999999</v>
      </c>
      <c r="V89" s="11" t="n">
        <v>185.962822541288</v>
      </c>
      <c r="W89" s="11" t="n">
        <v>1.26139843891871</v>
      </c>
      <c r="X89" s="13" t="n">
        <v>0.0510618544737147</v>
      </c>
      <c r="Y89" s="13"/>
      <c r="Z89" s="13"/>
      <c r="AA89" s="13" t="n">
        <v>3.245357</v>
      </c>
      <c r="AB89" s="13" t="n">
        <v>19.2230760232558</v>
      </c>
      <c r="AC89" s="13" t="n">
        <v>33.1098323347658</v>
      </c>
      <c r="AD89" s="13" t="n">
        <v>0.299888999999894</v>
      </c>
      <c r="AE89" s="14" t="n">
        <v>0.0999630000001162</v>
      </c>
      <c r="AF89" s="14" t="n">
        <v>25.3155757500001</v>
      </c>
      <c r="AG89" s="14" t="n">
        <v>0.0999629999998888</v>
      </c>
      <c r="AH89" s="14" t="n">
        <v>59.7777450000001</v>
      </c>
      <c r="AI89" s="14" t="n">
        <v>172.240032212898</v>
      </c>
      <c r="AJ89" s="14" t="n">
        <v>1.53022795009425</v>
      </c>
      <c r="AK89" s="1" t="n">
        <v>162</v>
      </c>
      <c r="AL89" s="1" t="n">
        <v>72</v>
      </c>
    </row>
    <row r="90" customFormat="false" ht="15" hidden="false" customHeight="false" outlineLevel="0" collapsed="false">
      <c r="A90" s="7" t="s">
        <v>40</v>
      </c>
      <c r="B90" s="1" t="s">
        <v>41</v>
      </c>
      <c r="C90" s="8" t="n">
        <v>44862</v>
      </c>
      <c r="D90" s="1" t="s">
        <v>236</v>
      </c>
      <c r="E90" s="1" t="s">
        <v>687</v>
      </c>
      <c r="F90" s="1" t="s">
        <v>99</v>
      </c>
      <c r="G90" s="1" t="s">
        <v>54</v>
      </c>
      <c r="H90" s="1" t="s">
        <v>249</v>
      </c>
      <c r="I90" s="1" t="n">
        <v>1</v>
      </c>
      <c r="J90" s="1" t="s">
        <v>697</v>
      </c>
      <c r="K90" s="10" t="n">
        <v>0.0532821046322101</v>
      </c>
      <c r="L90" s="52"/>
      <c r="M90" s="52"/>
      <c r="N90" s="10" t="n">
        <v>3.313217984375</v>
      </c>
      <c r="O90" s="10" t="n">
        <v>17.8745101269841</v>
      </c>
      <c r="P90" s="10" t="n">
        <v>31.777720004176</v>
      </c>
      <c r="Q90" s="10" t="n">
        <v>0.199892999999065</v>
      </c>
      <c r="R90" s="11" t="n">
        <v>0.0999460000000596</v>
      </c>
      <c r="S90" s="11" t="n">
        <v>32.3575910000002</v>
      </c>
      <c r="T90" s="11" t="n">
        <v>0.0999460000000028</v>
      </c>
      <c r="U90" s="11" t="n">
        <v>53.3712851999999</v>
      </c>
      <c r="V90" s="11" t="n">
        <v>177.782326779423</v>
      </c>
      <c r="W90" s="11" t="n">
        <v>1.38855783130742</v>
      </c>
      <c r="X90" s="13" t="n">
        <v>0.0301729140071951</v>
      </c>
      <c r="Y90" s="13"/>
      <c r="Z90" s="13"/>
      <c r="AA90" s="13" t="n">
        <v>3.24172788461538</v>
      </c>
      <c r="AB90" s="13" t="n">
        <v>33.00371308</v>
      </c>
      <c r="AC90" s="13" t="n">
        <v>42.3501854798336</v>
      </c>
      <c r="AD90" s="13" t="n">
        <v>20.8922219999999</v>
      </c>
      <c r="AE90" s="14" t="n">
        <v>0.17493450000012</v>
      </c>
      <c r="AF90" s="14" t="n">
        <v>53.7799785000001</v>
      </c>
      <c r="AG90" s="14" t="n">
        <v>0.0999629999998888</v>
      </c>
      <c r="AH90" s="14" t="n">
        <v>87.967251</v>
      </c>
      <c r="AI90" s="14" t="n">
        <v>128.319457199188</v>
      </c>
      <c r="AJ90" s="14" t="n">
        <v>1.33908000798957</v>
      </c>
      <c r="AK90" s="1" t="n">
        <v>162</v>
      </c>
      <c r="AL90" s="1" t="n">
        <v>72</v>
      </c>
    </row>
    <row r="91" customFormat="false" ht="15" hidden="false" customHeight="false" outlineLevel="0" collapsed="false">
      <c r="A91" s="7" t="s">
        <v>40</v>
      </c>
      <c r="B91" s="1" t="s">
        <v>41</v>
      </c>
      <c r="C91" s="8" t="n">
        <v>44862</v>
      </c>
      <c r="D91" s="1" t="s">
        <v>236</v>
      </c>
      <c r="E91" s="1" t="s">
        <v>687</v>
      </c>
      <c r="F91" s="1" t="s">
        <v>102</v>
      </c>
      <c r="G91" s="1" t="s">
        <v>75</v>
      </c>
      <c r="H91" s="1" t="s">
        <v>250</v>
      </c>
      <c r="I91" s="1" t="n">
        <v>1</v>
      </c>
      <c r="J91" s="1" t="s">
        <v>698</v>
      </c>
      <c r="K91" s="10" t="n">
        <v>0.0158181248126874</v>
      </c>
      <c r="L91" s="52"/>
      <c r="M91" s="52"/>
      <c r="N91" s="10" t="n">
        <v>3.29716478947368</v>
      </c>
      <c r="O91" s="10" t="n">
        <v>55.7533368888889</v>
      </c>
      <c r="P91" s="10" t="n">
        <v>50.6118533564587</v>
      </c>
      <c r="Q91" s="10" t="n">
        <v>48.6238394999995</v>
      </c>
      <c r="R91" s="11" t="n">
        <v>17.890374</v>
      </c>
      <c r="S91" s="11" t="n">
        <v>73.160638</v>
      </c>
      <c r="T91" s="11" t="n">
        <v>0.329822800000014</v>
      </c>
      <c r="U91" s="11" t="n">
        <v>149.1297656</v>
      </c>
      <c r="V91" s="11" t="n">
        <v>90.7781599822864</v>
      </c>
      <c r="W91" s="11" t="n">
        <v>1.15944806948785</v>
      </c>
      <c r="X91" s="13" t="n">
        <v>0.00928397354067541</v>
      </c>
      <c r="Y91" s="13"/>
      <c r="Z91" s="13"/>
      <c r="AA91" s="13" t="n">
        <v>3.216974</v>
      </c>
      <c r="AB91" s="13" t="n">
        <v>96.9639014285714</v>
      </c>
      <c r="AC91" s="13" t="n">
        <v>86.637752324772</v>
      </c>
      <c r="AD91" s="13" t="n">
        <v>58.5781920000002</v>
      </c>
      <c r="AE91" s="14" t="n">
        <v>41.33461125</v>
      </c>
      <c r="AF91" s="14" t="n">
        <v>121.1548955</v>
      </c>
      <c r="AG91" s="14" t="n">
        <v>34.867019</v>
      </c>
      <c r="AH91" s="14" t="n">
        <v>247.187975</v>
      </c>
      <c r="AI91" s="14" t="n">
        <v>89.350522254505</v>
      </c>
      <c r="AJ91" s="14" t="n">
        <v>0.847015493898063</v>
      </c>
      <c r="AK91" s="1" t="n">
        <v>162</v>
      </c>
      <c r="AL91" s="1" t="n">
        <v>72</v>
      </c>
    </row>
    <row r="92" customFormat="false" ht="15" hidden="false" customHeight="false" outlineLevel="0" collapsed="false">
      <c r="A92" s="7" t="s">
        <v>40</v>
      </c>
      <c r="B92" s="1" t="s">
        <v>41</v>
      </c>
      <c r="C92" s="8" t="n">
        <v>44862</v>
      </c>
      <c r="D92" s="1" t="s">
        <v>236</v>
      </c>
      <c r="E92" s="1" t="s">
        <v>687</v>
      </c>
      <c r="F92" s="1" t="s">
        <v>69</v>
      </c>
      <c r="G92" s="1" t="s">
        <v>57</v>
      </c>
      <c r="H92" s="1" t="s">
        <v>251</v>
      </c>
      <c r="I92" s="1" t="n">
        <v>1</v>
      </c>
      <c r="J92" s="1" t="s">
        <v>699</v>
      </c>
      <c r="K92" s="10" t="n">
        <v>0.00249759865463485</v>
      </c>
      <c r="L92" s="52"/>
      <c r="M92" s="52"/>
      <c r="N92" s="10" t="n">
        <v>4.27141466666667</v>
      </c>
      <c r="O92" s="10" t="n">
        <v>0.0999459999999885</v>
      </c>
      <c r="P92" s="37" t="n">
        <v>8.03887338846093E-014</v>
      </c>
      <c r="Q92" s="10" t="n">
        <v>0.0999459999999885</v>
      </c>
      <c r="R92" s="11" t="n">
        <v>0.0999459999999317</v>
      </c>
      <c r="S92" s="11" t="n">
        <v>0.0999460000000454</v>
      </c>
      <c r="T92" s="11" t="n">
        <v>0.0999459999999317</v>
      </c>
      <c r="U92" s="11" t="n">
        <v>0.0999460000000454</v>
      </c>
      <c r="V92" s="35" t="n">
        <v>8.04321672549362E-011</v>
      </c>
      <c r="W92" s="11" t="n">
        <v>0.754462200982439</v>
      </c>
      <c r="X92" s="13" t="n">
        <v>0.0116049669258443</v>
      </c>
      <c r="Y92" s="13"/>
      <c r="Z92" s="13"/>
      <c r="AA92" s="13" t="n">
        <v>3.6676933</v>
      </c>
      <c r="AB92" s="13" t="n">
        <v>68.5411495555556</v>
      </c>
      <c r="AC92" s="13" t="n">
        <v>164.73888184359</v>
      </c>
      <c r="AD92" s="13" t="n">
        <v>1.49944199999982</v>
      </c>
      <c r="AE92" s="14" t="n">
        <v>0.0999630000000025</v>
      </c>
      <c r="AF92" s="14" t="n">
        <v>40.7848167500002</v>
      </c>
      <c r="AG92" s="14" t="n">
        <v>0.0999623999998676</v>
      </c>
      <c r="AH92" s="14" t="n">
        <v>328.6776368</v>
      </c>
      <c r="AI92" s="14" t="n">
        <v>240.350333940725</v>
      </c>
      <c r="AJ92" s="14" t="n">
        <v>1.40053781705721</v>
      </c>
      <c r="AK92" s="1" t="n">
        <v>162</v>
      </c>
      <c r="AL92" s="1" t="n">
        <v>72</v>
      </c>
    </row>
    <row r="93" customFormat="false" ht="15" hidden="false" customHeight="false" outlineLevel="0" collapsed="false">
      <c r="A93" s="7" t="s">
        <v>40</v>
      </c>
      <c r="B93" s="1" t="s">
        <v>41</v>
      </c>
      <c r="C93" s="8" t="n">
        <v>44862</v>
      </c>
      <c r="D93" s="1" t="s">
        <v>236</v>
      </c>
      <c r="E93" s="1" t="s">
        <v>687</v>
      </c>
      <c r="F93" s="1" t="s">
        <v>79</v>
      </c>
      <c r="G93" s="1" t="s">
        <v>80</v>
      </c>
      <c r="H93" s="1" t="s">
        <v>252</v>
      </c>
      <c r="I93" s="1" t="n">
        <v>1</v>
      </c>
      <c r="J93" s="1" t="s">
        <v>700</v>
      </c>
      <c r="K93" s="10" t="n">
        <v>0.00832532884878284</v>
      </c>
      <c r="L93" s="52"/>
      <c r="M93" s="52"/>
      <c r="N93" s="10" t="n">
        <v>3.3612504</v>
      </c>
      <c r="O93" s="10" t="n">
        <v>94.8156538888889</v>
      </c>
      <c r="P93" s="10" t="n">
        <v>143.532603456376</v>
      </c>
      <c r="Q93" s="10" t="n">
        <v>0.299838999998997</v>
      </c>
      <c r="R93" s="11" t="n">
        <v>0.0999470000000287</v>
      </c>
      <c r="S93" s="11" t="n">
        <v>147.14583225</v>
      </c>
      <c r="T93" s="11" t="n">
        <v>0.0999464000000046</v>
      </c>
      <c r="U93" s="11" t="n">
        <v>343.375256400001</v>
      </c>
      <c r="V93" s="11" t="n">
        <v>151.380703047808</v>
      </c>
      <c r="W93" s="11" t="n">
        <v>1.34200310659618</v>
      </c>
      <c r="X93" s="13" t="n">
        <v>0.0232099338516885</v>
      </c>
      <c r="Y93" s="13"/>
      <c r="Z93" s="13"/>
      <c r="AA93" s="13" t="n">
        <v>3.33669665</v>
      </c>
      <c r="AB93" s="13" t="n">
        <v>41.8370561052632</v>
      </c>
      <c r="AC93" s="13" t="n">
        <v>61.3800113168993</v>
      </c>
      <c r="AD93" s="13" t="n">
        <v>0.69974000000002</v>
      </c>
      <c r="AE93" s="14" t="n">
        <v>0.0999630000001162</v>
      </c>
      <c r="AF93" s="14" t="n">
        <v>69.17424725</v>
      </c>
      <c r="AG93" s="14" t="n">
        <v>0.0999629999998888</v>
      </c>
      <c r="AH93" s="14" t="n">
        <v>128.1922752</v>
      </c>
      <c r="AI93" s="14" t="n">
        <v>146.71207066402</v>
      </c>
      <c r="AJ93" s="14" t="n">
        <v>1.35978386068974</v>
      </c>
      <c r="AK93" s="1" t="n">
        <v>162</v>
      </c>
      <c r="AL93" s="1" t="n">
        <v>72</v>
      </c>
    </row>
    <row r="94" customFormat="false" ht="15" hidden="false" customHeight="false" outlineLevel="0" collapsed="false">
      <c r="A94" s="7" t="s">
        <v>40</v>
      </c>
      <c r="B94" s="1" t="s">
        <v>41</v>
      </c>
      <c r="C94" s="8" t="n">
        <v>44862</v>
      </c>
      <c r="D94" s="1" t="s">
        <v>236</v>
      </c>
      <c r="E94" s="1" t="s">
        <v>687</v>
      </c>
      <c r="F94" s="1" t="s">
        <v>82</v>
      </c>
      <c r="G94" s="1" t="s">
        <v>60</v>
      </c>
      <c r="H94" s="1" t="s">
        <v>253</v>
      </c>
      <c r="I94" s="1" t="n">
        <v>1</v>
      </c>
      <c r="J94" s="1" t="s">
        <v>701</v>
      </c>
      <c r="K94" s="10" t="n">
        <v>0.0599423677112364</v>
      </c>
      <c r="L94" s="52"/>
      <c r="M94" s="52"/>
      <c r="N94" s="10" t="n">
        <v>3.56663609722222</v>
      </c>
      <c r="O94" s="10" t="n">
        <v>15.8604808169014</v>
      </c>
      <c r="P94" s="10" t="n">
        <v>26.5824196242496</v>
      </c>
      <c r="Q94" s="10" t="n">
        <v>0.29983900000002</v>
      </c>
      <c r="R94" s="11" t="n">
        <v>0.199891999999977</v>
      </c>
      <c r="S94" s="11" t="n">
        <v>25.311382</v>
      </c>
      <c r="T94" s="11" t="n">
        <v>0.0999460000000454</v>
      </c>
      <c r="U94" s="11" t="n">
        <v>58.4885319999999</v>
      </c>
      <c r="V94" s="11" t="n">
        <v>167.601600046844</v>
      </c>
      <c r="W94" s="11" t="n">
        <v>1.34341851157163</v>
      </c>
      <c r="X94" s="13" t="n">
        <v>0.0522223511662992</v>
      </c>
      <c r="Y94" s="13"/>
      <c r="Z94" s="13"/>
      <c r="AA94" s="13" t="n">
        <v>3.37562111111111</v>
      </c>
      <c r="AB94" s="13" t="n">
        <v>18.6794095</v>
      </c>
      <c r="AC94" s="13" t="n">
        <v>47.4683289350594</v>
      </c>
      <c r="AD94" s="13" t="n">
        <v>1.84931099999994</v>
      </c>
      <c r="AE94" s="14" t="n">
        <v>0.199925000000007</v>
      </c>
      <c r="AF94" s="14" t="n">
        <v>23.3413105000001</v>
      </c>
      <c r="AG94" s="14" t="n">
        <v>0.0999630000001162</v>
      </c>
      <c r="AH94" s="14" t="n">
        <v>33.7174474</v>
      </c>
      <c r="AI94" s="14" t="n">
        <v>254.121143042875</v>
      </c>
      <c r="AJ94" s="14" t="n">
        <v>1.35313393515336</v>
      </c>
      <c r="AK94" s="1" t="n">
        <v>162</v>
      </c>
      <c r="AL94" s="1" t="n">
        <v>72</v>
      </c>
    </row>
    <row r="95" customFormat="false" ht="15" hidden="false" customHeight="false" outlineLevel="0" collapsed="false">
      <c r="A95" s="7" t="s">
        <v>40</v>
      </c>
      <c r="B95" s="1" t="s">
        <v>41</v>
      </c>
      <c r="C95" s="8" t="n">
        <v>44862</v>
      </c>
      <c r="D95" s="1" t="s">
        <v>236</v>
      </c>
      <c r="E95" s="1" t="s">
        <v>687</v>
      </c>
      <c r="F95" s="1" t="s">
        <v>95</v>
      </c>
      <c r="G95" s="1" t="s">
        <v>85</v>
      </c>
      <c r="H95" s="1" t="s">
        <v>254</v>
      </c>
      <c r="I95" s="1" t="n">
        <v>1</v>
      </c>
      <c r="J95" s="1" t="s">
        <v>702</v>
      </c>
      <c r="K95" s="10" t="n">
        <v>0.00666026307902627</v>
      </c>
      <c r="L95" s="52"/>
      <c r="M95" s="52"/>
      <c r="N95" s="10" t="n">
        <v>4.405547125</v>
      </c>
      <c r="O95" s="10" t="n">
        <v>107.799144571429</v>
      </c>
      <c r="P95" s="10" t="n">
        <v>206.565187473795</v>
      </c>
      <c r="Q95" s="10" t="n">
        <v>0.199892999999975</v>
      </c>
      <c r="R95" s="11" t="n">
        <v>0.124932500000057</v>
      </c>
      <c r="S95" s="11" t="n">
        <v>160.13884175</v>
      </c>
      <c r="T95" s="11" t="n">
        <v>0.0999460000000454</v>
      </c>
      <c r="U95" s="11" t="n">
        <v>474.8445236</v>
      </c>
      <c r="V95" s="11" t="n">
        <v>191.620432884719</v>
      </c>
      <c r="W95" s="11" t="n">
        <v>1.01060719450511</v>
      </c>
      <c r="X95" s="13" t="n">
        <v>0.168272020424742</v>
      </c>
      <c r="Y95" s="13"/>
      <c r="Z95" s="13"/>
      <c r="AA95" s="13" t="n">
        <v>4.80299133793103</v>
      </c>
      <c r="AB95" s="13" t="n">
        <v>5.62707176388889</v>
      </c>
      <c r="AC95" s="13" t="n">
        <v>16.7435535915054</v>
      </c>
      <c r="AD95" s="13" t="n">
        <v>0.199925000000007</v>
      </c>
      <c r="AE95" s="14" t="n">
        <v>0.0999629999998888</v>
      </c>
      <c r="AF95" s="14" t="n">
        <v>0.499814000000015</v>
      </c>
      <c r="AG95" s="14" t="n">
        <v>0.099962000000005</v>
      </c>
      <c r="AH95" s="14" t="n">
        <v>19.3527943</v>
      </c>
      <c r="AI95" s="14" t="n">
        <v>297.553581935018</v>
      </c>
      <c r="AJ95" s="14" t="n">
        <v>0.813462698502481</v>
      </c>
      <c r="AK95" s="1" t="n">
        <v>162</v>
      </c>
      <c r="AL95" s="1" t="n">
        <v>72</v>
      </c>
    </row>
    <row r="96" customFormat="false" ht="15" hidden="false" customHeight="false" outlineLevel="0" collapsed="false">
      <c r="A96" s="7" t="s">
        <v>40</v>
      </c>
      <c r="B96" s="1" t="s">
        <v>41</v>
      </c>
      <c r="C96" s="8" t="n">
        <v>44862</v>
      </c>
      <c r="D96" s="1" t="s">
        <v>236</v>
      </c>
      <c r="E96" s="1" t="s">
        <v>687</v>
      </c>
      <c r="F96" s="1" t="s">
        <v>144</v>
      </c>
      <c r="G96" s="1" t="s">
        <v>88</v>
      </c>
      <c r="H96" s="1" t="s">
        <v>255</v>
      </c>
      <c r="I96" s="1" t="n">
        <v>1</v>
      </c>
      <c r="J96" s="1" t="s">
        <v>703</v>
      </c>
      <c r="K96" s="10" t="n">
        <v>0.0333013153951313</v>
      </c>
      <c r="L96" s="52"/>
      <c r="M96" s="52"/>
      <c r="N96" s="10" t="n">
        <v>3.8514332</v>
      </c>
      <c r="O96" s="10" t="n">
        <v>27.9285635897436</v>
      </c>
      <c r="P96" s="10" t="n">
        <v>77.7324697704837</v>
      </c>
      <c r="Q96" s="10" t="n">
        <v>0.199893000000003</v>
      </c>
      <c r="R96" s="11" t="n">
        <v>0.099946000000017</v>
      </c>
      <c r="S96" s="11" t="n">
        <v>0.399785000000006</v>
      </c>
      <c r="T96" s="11" t="n">
        <v>0.0999459999999885</v>
      </c>
      <c r="U96" s="11" t="n">
        <v>93.549668</v>
      </c>
      <c r="V96" s="11" t="n">
        <v>278.326056836772</v>
      </c>
      <c r="W96" s="11" t="n">
        <v>0.926825558662985</v>
      </c>
      <c r="X96" s="13" t="n">
        <v>0.143901589880469</v>
      </c>
      <c r="Y96" s="13"/>
      <c r="Z96" s="13"/>
      <c r="AA96" s="13" t="n">
        <v>3.63862185483871</v>
      </c>
      <c r="AB96" s="13" t="n">
        <v>6.90555921138211</v>
      </c>
      <c r="AC96" s="13" t="n">
        <v>13.217784395149</v>
      </c>
      <c r="AD96" s="13" t="n">
        <v>0.29988800000001</v>
      </c>
      <c r="AE96" s="14" t="n">
        <v>0.0999630000001162</v>
      </c>
      <c r="AF96" s="14" t="n">
        <v>7.77210624999992</v>
      </c>
      <c r="AG96" s="14" t="n">
        <v>0.0999629999998888</v>
      </c>
      <c r="AH96" s="14" t="n">
        <v>22.4316492</v>
      </c>
      <c r="AI96" s="14" t="n">
        <v>191.407878645987</v>
      </c>
      <c r="AJ96" s="14" t="n">
        <v>1.18633702152322</v>
      </c>
      <c r="AK96" s="1" t="n">
        <v>162</v>
      </c>
      <c r="AL96" s="1" t="n">
        <v>72</v>
      </c>
    </row>
    <row r="97" customFormat="false" ht="15" hidden="false" customHeight="false" outlineLevel="0" collapsed="false">
      <c r="A97" s="7" t="s">
        <v>40</v>
      </c>
      <c r="B97" s="1" t="s">
        <v>41</v>
      </c>
      <c r="C97" s="8" t="n">
        <v>44862</v>
      </c>
      <c r="D97" s="1" t="s">
        <v>236</v>
      </c>
      <c r="E97" s="1" t="s">
        <v>687</v>
      </c>
      <c r="F97" s="1" t="s">
        <v>256</v>
      </c>
      <c r="G97" s="1" t="s">
        <v>63</v>
      </c>
      <c r="H97" s="1" t="s">
        <v>257</v>
      </c>
      <c r="I97" s="1" t="n">
        <v>1</v>
      </c>
      <c r="J97" s="1" t="s">
        <v>704</v>
      </c>
      <c r="K97" s="10" t="n">
        <v>0.0516170388624536</v>
      </c>
      <c r="L97" s="52"/>
      <c r="M97" s="52"/>
      <c r="N97" s="10" t="n">
        <v>3.39867893548387</v>
      </c>
      <c r="O97" s="10" t="n">
        <v>19.2142524918033</v>
      </c>
      <c r="P97" s="10" t="n">
        <v>41.6110551378226</v>
      </c>
      <c r="Q97" s="10" t="n">
        <v>0.399784999999994</v>
      </c>
      <c r="R97" s="11" t="n">
        <v>0.199892000000091</v>
      </c>
      <c r="S97" s="11" t="n">
        <v>19.464528</v>
      </c>
      <c r="T97" s="11" t="n">
        <v>0.099946000000034</v>
      </c>
      <c r="U97" s="11" t="n">
        <v>55.730016</v>
      </c>
      <c r="V97" s="11" t="n">
        <v>216.563486690797</v>
      </c>
      <c r="W97" s="11" t="n">
        <v>1.3780835741875</v>
      </c>
      <c r="X97" s="13" t="n">
        <v>0.0371358941627016</v>
      </c>
      <c r="Y97" s="13"/>
      <c r="Z97" s="13"/>
      <c r="AA97" s="13" t="n">
        <v>3.269970125</v>
      </c>
      <c r="AB97" s="13" t="n">
        <v>27.525236516129</v>
      </c>
      <c r="AC97" s="13" t="n">
        <v>48.2903963771083</v>
      </c>
      <c r="AD97" s="13" t="n">
        <v>0.899664999999914</v>
      </c>
      <c r="AE97" s="14" t="n">
        <v>0.224916500000006</v>
      </c>
      <c r="AF97" s="14" t="n">
        <v>28.1395242500002</v>
      </c>
      <c r="AG97" s="14" t="n">
        <v>0.159940199999892</v>
      </c>
      <c r="AH97" s="14" t="n">
        <v>93.9450256000001</v>
      </c>
      <c r="AI97" s="14" t="n">
        <v>175.440441170456</v>
      </c>
      <c r="AJ97" s="14" t="n">
        <v>1.41295148349555</v>
      </c>
      <c r="AK97" s="1" t="n">
        <v>162</v>
      </c>
      <c r="AL97" s="1" t="n">
        <v>72</v>
      </c>
    </row>
    <row r="98" customFormat="false" ht="15" hidden="false" customHeight="false" outlineLevel="0" collapsed="false">
      <c r="A98" s="7" t="s">
        <v>40</v>
      </c>
      <c r="B98" s="1" t="s">
        <v>41</v>
      </c>
      <c r="C98" s="8" t="n">
        <v>44862</v>
      </c>
      <c r="D98" s="1" t="s">
        <v>236</v>
      </c>
      <c r="E98" s="1" t="s">
        <v>687</v>
      </c>
      <c r="F98" s="1" t="s">
        <v>228</v>
      </c>
      <c r="G98" s="1" t="s">
        <v>93</v>
      </c>
      <c r="H98" s="1" t="s">
        <v>258</v>
      </c>
      <c r="I98" s="1" t="n">
        <v>1</v>
      </c>
      <c r="J98" s="1" t="s">
        <v>705</v>
      </c>
      <c r="K98" s="10" t="n">
        <v>0.0199807892370788</v>
      </c>
      <c r="L98" s="52"/>
      <c r="M98" s="52"/>
      <c r="N98" s="10" t="n">
        <v>3.01111175</v>
      </c>
      <c r="O98" s="10" t="n">
        <v>44.3152878695652</v>
      </c>
      <c r="P98" s="10" t="n">
        <v>70.0326995978686</v>
      </c>
      <c r="Q98" s="10" t="n">
        <v>17.990321</v>
      </c>
      <c r="R98" s="11" t="n">
        <v>2.44868225000002</v>
      </c>
      <c r="S98" s="11" t="n">
        <v>55.4451695</v>
      </c>
      <c r="T98" s="11" t="n">
        <v>1.25932220000004</v>
      </c>
      <c r="U98" s="11" t="n">
        <v>115.977602</v>
      </c>
      <c r="V98" s="11" t="n">
        <v>158.032821097763</v>
      </c>
      <c r="W98" s="11" t="n">
        <v>1.38015848934908</v>
      </c>
      <c r="X98" s="13" t="n">
        <v>0.0208889404665197</v>
      </c>
      <c r="Y98" s="13"/>
      <c r="Z98" s="13"/>
      <c r="AA98" s="13" t="n">
        <v>3.05306594444444</v>
      </c>
      <c r="AB98" s="13" t="n">
        <v>39.555862</v>
      </c>
      <c r="AC98" s="13" t="n">
        <v>74.8232109149278</v>
      </c>
      <c r="AD98" s="13" t="n">
        <v>2.79895800000008</v>
      </c>
      <c r="AE98" s="14" t="n">
        <v>0.974637250000001</v>
      </c>
      <c r="AF98" s="14" t="n">
        <v>61.3271685</v>
      </c>
      <c r="AG98" s="14" t="n">
        <v>0.539799200000016</v>
      </c>
      <c r="AH98" s="14" t="n">
        <v>80.2901086</v>
      </c>
      <c r="AI98" s="14" t="n">
        <v>189.158337429046</v>
      </c>
      <c r="AJ98" s="14" t="n">
        <v>1.03167948007121</v>
      </c>
      <c r="AK98" s="1" t="n">
        <v>162</v>
      </c>
      <c r="AL98" s="1" t="n">
        <v>72</v>
      </c>
    </row>
    <row r="99" customFormat="false" ht="15" hidden="false" customHeight="false" outlineLevel="0" collapsed="false">
      <c r="A99" s="7" t="s">
        <v>40</v>
      </c>
      <c r="B99" s="1" t="s">
        <v>41</v>
      </c>
      <c r="C99" s="8" t="n">
        <v>44862</v>
      </c>
      <c r="D99" s="1" t="s">
        <v>236</v>
      </c>
      <c r="E99" s="1" t="s">
        <v>687</v>
      </c>
      <c r="F99" s="1" t="s">
        <v>106</v>
      </c>
      <c r="G99" s="1" t="s">
        <v>96</v>
      </c>
      <c r="H99" s="1" t="s">
        <v>259</v>
      </c>
      <c r="I99" s="1" t="n">
        <v>1</v>
      </c>
      <c r="J99" s="1" t="s">
        <v>706</v>
      </c>
      <c r="K99" s="10" t="n">
        <v>0.0416266442439142</v>
      </c>
      <c r="L99" s="52"/>
      <c r="M99" s="52"/>
      <c r="N99" s="10" t="n">
        <v>4.8485374</v>
      </c>
      <c r="O99" s="10" t="n">
        <v>22.473623</v>
      </c>
      <c r="P99" s="10" t="n">
        <v>30.4721141018302</v>
      </c>
      <c r="Q99" s="10" t="n">
        <v>2.39870899999994</v>
      </c>
      <c r="R99" s="11" t="n">
        <v>0.199892749999989</v>
      </c>
      <c r="S99" s="11" t="n">
        <v>43.4016495</v>
      </c>
      <c r="T99" s="11" t="n">
        <v>0.0999460000000198</v>
      </c>
      <c r="U99" s="11" t="n">
        <v>72.1611756</v>
      </c>
      <c r="V99" s="11" t="n">
        <v>135.590572565136</v>
      </c>
      <c r="W99" s="11" t="n">
        <v>1.35118552820945</v>
      </c>
      <c r="X99" s="13" t="n">
        <v>0.0243704305442729</v>
      </c>
      <c r="Y99" s="13"/>
      <c r="Z99" s="13"/>
      <c r="AA99" s="13" t="n">
        <v>4.55351657142857</v>
      </c>
      <c r="AB99" s="13" t="n">
        <v>37.47604805</v>
      </c>
      <c r="AC99" s="13" t="n">
        <v>48.5801803341458</v>
      </c>
      <c r="AD99" s="13" t="n">
        <v>22.241719</v>
      </c>
      <c r="AE99" s="14" t="n">
        <v>1.64938649999999</v>
      </c>
      <c r="AF99" s="14" t="n">
        <v>51.4808339999998</v>
      </c>
      <c r="AG99" s="14" t="n">
        <v>0.649758500000075</v>
      </c>
      <c r="AH99" s="14" t="n">
        <v>88.1671765000001</v>
      </c>
      <c r="AI99" s="14" t="n">
        <v>129.629944623112</v>
      </c>
      <c r="AJ99" s="14" t="n">
        <v>1.1978153138345</v>
      </c>
      <c r="AK99" s="1" t="n">
        <v>162</v>
      </c>
      <c r="AL99" s="1" t="n">
        <v>72</v>
      </c>
    </row>
    <row r="100" customFormat="false" ht="15" hidden="false" customHeight="false" outlineLevel="0" collapsed="false">
      <c r="A100" s="7" t="s">
        <v>40</v>
      </c>
      <c r="B100" s="1" t="s">
        <v>41</v>
      </c>
      <c r="C100" s="8" t="n">
        <v>44862</v>
      </c>
      <c r="D100" s="1" t="s">
        <v>236</v>
      </c>
      <c r="E100" s="1" t="s">
        <v>687</v>
      </c>
      <c r="F100" s="1" t="s">
        <v>109</v>
      </c>
      <c r="G100" s="1" t="s">
        <v>99</v>
      </c>
      <c r="H100" s="1" t="s">
        <v>260</v>
      </c>
      <c r="I100" s="1" t="n">
        <v>1</v>
      </c>
      <c r="J100" s="1" t="s">
        <v>707</v>
      </c>
      <c r="K100" s="10" t="n">
        <v>0.0216458550068354</v>
      </c>
      <c r="L100" s="52"/>
      <c r="M100" s="52"/>
      <c r="N100" s="10" t="n">
        <v>3.25657615384615</v>
      </c>
      <c r="O100" s="10" t="n">
        <v>27.22935004</v>
      </c>
      <c r="P100" s="10" t="n">
        <v>101.423110757778</v>
      </c>
      <c r="Q100" s="10" t="n">
        <v>0.39978499999998</v>
      </c>
      <c r="R100" s="11" t="n">
        <v>0.274851749999996</v>
      </c>
      <c r="S100" s="11" t="n">
        <v>0.524717500000016</v>
      </c>
      <c r="T100" s="11" t="n">
        <v>0.199892999999975</v>
      </c>
      <c r="U100" s="11" t="n">
        <v>1.99892400000002</v>
      </c>
      <c r="V100" s="11" t="n">
        <v>372.477163827956</v>
      </c>
      <c r="W100" s="11" t="n">
        <v>0.686833365077406</v>
      </c>
      <c r="X100" s="13" t="n">
        <v>0.00116049669258443</v>
      </c>
      <c r="Y100" s="13"/>
      <c r="Z100" s="13"/>
      <c r="AA100" s="13" t="n">
        <v>2.488674</v>
      </c>
      <c r="AB100" s="13" t="s">
        <v>50</v>
      </c>
      <c r="AC100" s="13" t="s">
        <v>50</v>
      </c>
      <c r="AD100" s="13" t="s">
        <v>50</v>
      </c>
      <c r="AE100" s="14" t="s">
        <v>50</v>
      </c>
      <c r="AF100" s="14" t="s">
        <v>50</v>
      </c>
      <c r="AG100" s="14" t="s">
        <v>50</v>
      </c>
      <c r="AH100" s="14" t="s">
        <v>50</v>
      </c>
      <c r="AI100" s="14" t="s">
        <v>50</v>
      </c>
      <c r="AJ100" s="14" t="n">
        <v>0.952771310471189</v>
      </c>
      <c r="AK100" s="1" t="n">
        <v>162</v>
      </c>
      <c r="AL100" s="1" t="n">
        <v>72</v>
      </c>
    </row>
    <row r="101" customFormat="false" ht="15.75" hidden="false" customHeight="false" outlineLevel="0" collapsed="false">
      <c r="A101" s="7" t="s">
        <v>40</v>
      </c>
      <c r="B101" s="1" t="s">
        <v>41</v>
      </c>
      <c r="C101" s="8" t="n">
        <v>44862</v>
      </c>
      <c r="D101" s="1" t="s">
        <v>236</v>
      </c>
      <c r="E101" s="1" t="s">
        <v>687</v>
      </c>
      <c r="F101" s="1" t="s">
        <v>232</v>
      </c>
      <c r="G101" s="1" t="s">
        <v>102</v>
      </c>
      <c r="H101" s="18" t="s">
        <v>261</v>
      </c>
      <c r="I101" s="18" t="n">
        <v>1</v>
      </c>
      <c r="J101" s="18" t="s">
        <v>708</v>
      </c>
      <c r="K101" s="10" t="n">
        <v>0.000832532884878284</v>
      </c>
      <c r="L101" s="52"/>
      <c r="M101" s="52"/>
      <c r="N101" s="10" t="n">
        <v>3.459727</v>
      </c>
      <c r="O101" s="10" t="s">
        <v>50</v>
      </c>
      <c r="P101" s="10" t="s">
        <v>50</v>
      </c>
      <c r="Q101" s="10" t="s">
        <v>50</v>
      </c>
      <c r="R101" s="22" t="s">
        <v>50</v>
      </c>
      <c r="S101" s="22" t="s">
        <v>50</v>
      </c>
      <c r="T101" s="22" t="s">
        <v>50</v>
      </c>
      <c r="U101" s="22" t="s">
        <v>50</v>
      </c>
      <c r="V101" s="22" t="s">
        <v>50</v>
      </c>
      <c r="W101" s="22" t="n">
        <v>0.750449683046514</v>
      </c>
      <c r="X101" s="13" t="n">
        <v>0.00696298015550656</v>
      </c>
      <c r="Y101" s="13"/>
      <c r="Z101" s="13"/>
      <c r="AA101" s="13" t="n">
        <v>3.0094545</v>
      </c>
      <c r="AB101" s="13" t="n">
        <v>134.6898564</v>
      </c>
      <c r="AC101" s="13" t="n">
        <v>236.526499224536</v>
      </c>
      <c r="AD101" s="13" t="n">
        <v>2.29914499999995</v>
      </c>
      <c r="AE101" s="25" t="n">
        <v>0.849683500000083</v>
      </c>
      <c r="AF101" s="25" t="n">
        <v>228.51492625</v>
      </c>
      <c r="AG101" s="25" t="n">
        <v>0.699738999999909</v>
      </c>
      <c r="AH101" s="25" t="n">
        <v>547.296247</v>
      </c>
      <c r="AI101" s="25" t="n">
        <v>175.608249608718</v>
      </c>
      <c r="AJ101" s="25" t="n">
        <v>1.27137585997564</v>
      </c>
      <c r="AK101" s="18" t="n">
        <v>162</v>
      </c>
      <c r="AL101" s="18" t="n">
        <v>72</v>
      </c>
    </row>
    <row r="102" customFormat="false" ht="15" hidden="false" customHeight="false" outlineLevel="0" collapsed="false">
      <c r="A102" s="28" t="s">
        <v>40</v>
      </c>
      <c r="B102" s="29" t="s">
        <v>41</v>
      </c>
      <c r="C102" s="30" t="n">
        <v>44896</v>
      </c>
      <c r="D102" s="29" t="s">
        <v>262</v>
      </c>
      <c r="E102" s="29" t="s">
        <v>709</v>
      </c>
      <c r="F102" s="29" t="s">
        <v>44</v>
      </c>
      <c r="G102" s="29" t="s">
        <v>45</v>
      </c>
      <c r="H102" s="16" t="s">
        <v>264</v>
      </c>
      <c r="I102" s="16" t="n">
        <v>1</v>
      </c>
      <c r="J102" s="1" t="s">
        <v>710</v>
      </c>
      <c r="K102" s="32" t="n">
        <v>0.0210719995314711</v>
      </c>
      <c r="L102" s="54"/>
      <c r="M102" s="54"/>
      <c r="N102" s="32" t="n">
        <v>3.57715577777778</v>
      </c>
      <c r="O102" s="32" t="n">
        <v>47.3015557692308</v>
      </c>
      <c r="P102" s="32" t="n">
        <v>75.9995440183222</v>
      </c>
      <c r="Q102" s="32" t="n">
        <v>0.199925000000064</v>
      </c>
      <c r="R102" s="11" t="n">
        <v>0.0999630000001162</v>
      </c>
      <c r="S102" s="11" t="n">
        <v>81.269633</v>
      </c>
      <c r="T102" s="11" t="n">
        <v>0.0999621000000047</v>
      </c>
      <c r="U102" s="11" t="n">
        <v>182.7317199</v>
      </c>
      <c r="V102" s="11" t="n">
        <v>160.670284058097</v>
      </c>
      <c r="W102" s="11" t="n">
        <v>1.67775654145735</v>
      </c>
      <c r="X102" s="33" t="n">
        <v>0.196807686347435</v>
      </c>
      <c r="Y102" s="33"/>
      <c r="Z102" s="33"/>
      <c r="AA102" s="33" t="n">
        <v>4.02829638582677</v>
      </c>
      <c r="AB102" s="33" t="n">
        <v>4.38238174603175</v>
      </c>
      <c r="AC102" s="33" t="n">
        <v>9.89371441817094</v>
      </c>
      <c r="AD102" s="33" t="n">
        <v>0.299771999999848</v>
      </c>
      <c r="AE102" s="14" t="n">
        <v>0.0999240000001009</v>
      </c>
      <c r="AF102" s="14" t="n">
        <v>2.09840399999985</v>
      </c>
      <c r="AG102" s="14" t="n">
        <v>0.0999239999998736</v>
      </c>
      <c r="AH102" s="14" t="n">
        <v>20.4744306000001</v>
      </c>
      <c r="AI102" s="14" t="n">
        <v>225.761126974612</v>
      </c>
      <c r="AJ102" s="14" t="n">
        <v>1.19325002522647</v>
      </c>
      <c r="AK102" s="1" t="n">
        <v>115</v>
      </c>
      <c r="AL102" s="1" t="n">
        <v>88</v>
      </c>
      <c r="AM102" s="34"/>
      <c r="AN102" s="34"/>
      <c r="AO102" s="34"/>
    </row>
    <row r="103" customFormat="false" ht="15" hidden="false" customHeight="false" outlineLevel="0" collapsed="false">
      <c r="A103" s="7" t="s">
        <v>40</v>
      </c>
      <c r="B103" s="1" t="s">
        <v>41</v>
      </c>
      <c r="C103" s="8" t="n">
        <v>44896</v>
      </c>
      <c r="D103" s="1" t="s">
        <v>262</v>
      </c>
      <c r="E103" s="1" t="s">
        <v>709</v>
      </c>
      <c r="F103" s="1" t="s">
        <v>47</v>
      </c>
      <c r="G103" s="1" t="s">
        <v>48</v>
      </c>
      <c r="H103" s="16" t="s">
        <v>266</v>
      </c>
      <c r="I103" s="16" t="n">
        <v>1</v>
      </c>
      <c r="J103" s="1" t="s">
        <v>711</v>
      </c>
      <c r="K103" s="10" t="n">
        <v>0.165454218543403</v>
      </c>
      <c r="L103" s="52"/>
      <c r="M103" s="52"/>
      <c r="N103" s="10" t="n">
        <v>6.04585867924528</v>
      </c>
      <c r="O103" s="10" t="n">
        <v>6.04702952606635</v>
      </c>
      <c r="P103" s="10" t="n">
        <v>9.6579120967847</v>
      </c>
      <c r="Q103" s="10" t="n">
        <v>1.49943999999999</v>
      </c>
      <c r="R103" s="11" t="n">
        <v>0.0999630000000025</v>
      </c>
      <c r="S103" s="11" t="n">
        <v>6.94740450000001</v>
      </c>
      <c r="T103" s="11" t="n">
        <v>0.0999629999998888</v>
      </c>
      <c r="U103" s="11" t="n">
        <v>20.8322153999999</v>
      </c>
      <c r="V103" s="11" t="n">
        <v>159.7133279266</v>
      </c>
      <c r="W103" s="11" t="n">
        <v>1.4058261708154</v>
      </c>
      <c r="X103" s="13" t="n">
        <v>0.292887029288703</v>
      </c>
      <c r="Y103" s="13"/>
      <c r="Z103" s="13"/>
      <c r="AA103" s="13" t="n">
        <v>5.11679982010582</v>
      </c>
      <c r="AB103" s="13" t="n">
        <v>3.31609532978723</v>
      </c>
      <c r="AC103" s="13" t="n">
        <v>4.61496361060144</v>
      </c>
      <c r="AD103" s="13" t="n">
        <v>0.949277999999936</v>
      </c>
      <c r="AE103" s="14" t="n">
        <v>0.0999240000001009</v>
      </c>
      <c r="AF103" s="14" t="n">
        <v>4.39665700000001</v>
      </c>
      <c r="AG103" s="14" t="n">
        <v>0.0999239999998736</v>
      </c>
      <c r="AH103" s="14" t="n">
        <v>10.1622724999998</v>
      </c>
      <c r="AI103" s="14" t="n">
        <v>139.16860498994</v>
      </c>
      <c r="AJ103" s="14" t="n">
        <v>1.32621636836973</v>
      </c>
      <c r="AK103" s="1" t="n">
        <v>115</v>
      </c>
      <c r="AL103" s="1" t="n">
        <v>88</v>
      </c>
    </row>
    <row r="104" customFormat="false" ht="15" hidden="false" customHeight="false" outlineLevel="0" collapsed="false">
      <c r="A104" s="7" t="s">
        <v>40</v>
      </c>
      <c r="B104" s="1" t="s">
        <v>41</v>
      </c>
      <c r="C104" s="8" t="n">
        <v>44896</v>
      </c>
      <c r="D104" s="1" t="s">
        <v>262</v>
      </c>
      <c r="E104" s="1" t="s">
        <v>709</v>
      </c>
      <c r="F104" s="1" t="s">
        <v>267</v>
      </c>
      <c r="G104" s="1" t="s">
        <v>52</v>
      </c>
      <c r="H104" s="16" t="s">
        <v>268</v>
      </c>
      <c r="I104" s="16" t="n">
        <v>1</v>
      </c>
      <c r="J104" s="1" t="s">
        <v>712</v>
      </c>
      <c r="K104" s="10" t="n">
        <v>0.0124871108334644</v>
      </c>
      <c r="L104" s="52"/>
      <c r="M104" s="52"/>
      <c r="N104" s="10" t="n">
        <v>3.5321564375</v>
      </c>
      <c r="O104" s="10" t="n">
        <v>63.9427734</v>
      </c>
      <c r="P104" s="10" t="n">
        <v>122.804535861702</v>
      </c>
      <c r="Q104" s="10" t="n">
        <v>0.29988800000001</v>
      </c>
      <c r="R104" s="11" t="n">
        <v>0.199925250000035</v>
      </c>
      <c r="S104" s="11" t="n">
        <v>93.3401212500001</v>
      </c>
      <c r="T104" s="11" t="n">
        <v>0.0999630000000025</v>
      </c>
      <c r="U104" s="11" t="n">
        <v>186.93015</v>
      </c>
      <c r="V104" s="11" t="n">
        <v>192.053815203614</v>
      </c>
      <c r="W104" s="11" t="n">
        <v>1.4104064418966</v>
      </c>
      <c r="X104" s="13" t="n">
        <v>0.0170463350379668</v>
      </c>
      <c r="Y104" s="13"/>
      <c r="Z104" s="13"/>
      <c r="AA104" s="13" t="n">
        <v>3.28913218181818</v>
      </c>
      <c r="AB104" s="13" t="n">
        <v>56.1073338</v>
      </c>
      <c r="AC104" s="13" t="n">
        <v>99.5480613819832</v>
      </c>
      <c r="AD104" s="13" t="n">
        <v>0.299772000000075</v>
      </c>
      <c r="AE104" s="14" t="n">
        <v>0.199847999999975</v>
      </c>
      <c r="AF104" s="14" t="n">
        <v>93.7287249999999</v>
      </c>
      <c r="AG104" s="14" t="n">
        <v>0.149885999999924</v>
      </c>
      <c r="AH104" s="14" t="n">
        <v>231.374054</v>
      </c>
      <c r="AI104" s="14" t="n">
        <v>177.42433054622</v>
      </c>
      <c r="AJ104" s="14" t="n">
        <v>1.31936421283903</v>
      </c>
      <c r="AK104" s="1" t="n">
        <v>115</v>
      </c>
      <c r="AL104" s="1" t="n">
        <v>88</v>
      </c>
    </row>
    <row r="105" customFormat="false" ht="15" hidden="false" customHeight="false" outlineLevel="0" collapsed="false">
      <c r="A105" s="7" t="s">
        <v>40</v>
      </c>
      <c r="B105" s="1" t="s">
        <v>41</v>
      </c>
      <c r="C105" s="8" t="n">
        <v>44896</v>
      </c>
      <c r="D105" s="1" t="s">
        <v>262</v>
      </c>
      <c r="E105" s="1" t="s">
        <v>709</v>
      </c>
      <c r="F105" s="1" t="s">
        <v>282</v>
      </c>
      <c r="G105" s="1" t="s">
        <v>55</v>
      </c>
      <c r="H105" s="1" t="s">
        <v>269</v>
      </c>
      <c r="I105" s="1" t="n">
        <v>1</v>
      </c>
      <c r="J105" s="1" t="s">
        <v>713</v>
      </c>
      <c r="K105" s="10" t="n">
        <v>0</v>
      </c>
      <c r="L105" s="52"/>
      <c r="M105" s="52"/>
      <c r="N105" s="10" t="s">
        <v>50</v>
      </c>
      <c r="O105" s="10" t="s">
        <v>50</v>
      </c>
      <c r="P105" s="10" t="s">
        <v>50</v>
      </c>
      <c r="Q105" s="10" t="s">
        <v>50</v>
      </c>
      <c r="R105" s="11" t="s">
        <v>50</v>
      </c>
      <c r="S105" s="11" t="s">
        <v>50</v>
      </c>
      <c r="T105" s="11" t="s">
        <v>50</v>
      </c>
      <c r="U105" s="11" t="s">
        <v>50</v>
      </c>
      <c r="V105" s="11" t="s">
        <v>50</v>
      </c>
      <c r="W105" s="11" t="n">
        <v>0.940594120461344</v>
      </c>
      <c r="X105" s="13" t="n">
        <v>0.34712536804587</v>
      </c>
      <c r="Y105" s="13"/>
      <c r="Z105" s="13"/>
      <c r="AA105" s="13" t="n">
        <v>3.25279457142857</v>
      </c>
      <c r="AB105" s="13" t="n">
        <v>1.00909811210762</v>
      </c>
      <c r="AC105" s="13" t="n">
        <v>2.5361581412383</v>
      </c>
      <c r="AD105" s="13" t="n">
        <v>0.49962000000005</v>
      </c>
      <c r="AE105" s="14" t="n">
        <v>0.299772000000075</v>
      </c>
      <c r="AF105" s="14" t="n">
        <v>0.899315999999999</v>
      </c>
      <c r="AG105" s="14" t="n">
        <v>0.199847999999975</v>
      </c>
      <c r="AH105" s="14" t="n">
        <v>1.49886000000015</v>
      </c>
      <c r="AI105" s="14" t="n">
        <v>251.329192950449</v>
      </c>
      <c r="AJ105" s="14" t="n">
        <v>0.683097373627535</v>
      </c>
      <c r="AK105" s="1" t="n">
        <v>115</v>
      </c>
      <c r="AL105" s="1" t="n">
        <v>88</v>
      </c>
    </row>
    <row r="106" customFormat="false" ht="15" hidden="false" customHeight="false" outlineLevel="0" collapsed="false">
      <c r="A106" s="7" t="s">
        <v>40</v>
      </c>
      <c r="B106" s="1" t="s">
        <v>41</v>
      </c>
      <c r="C106" s="8" t="n">
        <v>44896</v>
      </c>
      <c r="D106" s="1" t="s">
        <v>262</v>
      </c>
      <c r="E106" s="1" t="s">
        <v>709</v>
      </c>
      <c r="F106" s="1" t="s">
        <v>51</v>
      </c>
      <c r="G106" s="1" t="s">
        <v>58</v>
      </c>
      <c r="H106" s="1" t="s">
        <v>270</v>
      </c>
      <c r="I106" s="1" t="n">
        <v>1</v>
      </c>
      <c r="J106" s="1" t="s">
        <v>714</v>
      </c>
      <c r="K106" s="10" t="n">
        <v>0.853806203238126</v>
      </c>
      <c r="L106" s="52"/>
      <c r="M106" s="52"/>
      <c r="N106" s="10" t="n">
        <v>3.60508309963437</v>
      </c>
      <c r="O106" s="10" t="n">
        <v>0.534292575480329</v>
      </c>
      <c r="P106" s="10" t="n">
        <v>1.08337063457698</v>
      </c>
      <c r="Q106" s="10" t="n">
        <v>0.29988800000001</v>
      </c>
      <c r="R106" s="11" t="n">
        <v>0.199925000000917</v>
      </c>
      <c r="S106" s="11" t="n">
        <v>0.499814000000015</v>
      </c>
      <c r="T106" s="11" t="n">
        <v>0.0999630000000025</v>
      </c>
      <c r="U106" s="11" t="n">
        <v>0.89966299999993</v>
      </c>
      <c r="V106" s="11" t="n">
        <v>202.767300968581</v>
      </c>
      <c r="W106" s="11" t="n">
        <v>0.614588733146685</v>
      </c>
      <c r="X106" s="13" t="n">
        <v>0</v>
      </c>
      <c r="Y106" s="13"/>
      <c r="Z106" s="13"/>
      <c r="AA106" s="13" t="s">
        <v>50</v>
      </c>
      <c r="AB106" s="13" t="s">
        <v>50</v>
      </c>
      <c r="AC106" s="13" t="s">
        <v>50</v>
      </c>
      <c r="AD106" s="13" t="s">
        <v>50</v>
      </c>
      <c r="AE106" s="14" t="s">
        <v>50</v>
      </c>
      <c r="AF106" s="14" t="s">
        <v>50</v>
      </c>
      <c r="AG106" s="14" t="s">
        <v>50</v>
      </c>
      <c r="AH106" s="14" t="s">
        <v>50</v>
      </c>
      <c r="AI106" s="14" t="s">
        <v>50</v>
      </c>
      <c r="AJ106" s="14" t="n">
        <v>0.879830004066103</v>
      </c>
      <c r="AK106" s="1" t="n">
        <v>115</v>
      </c>
      <c r="AL106" s="1" t="n">
        <v>88</v>
      </c>
    </row>
    <row r="107" customFormat="false" ht="15" hidden="false" customHeight="false" outlineLevel="0" collapsed="false">
      <c r="A107" s="7" t="s">
        <v>40</v>
      </c>
      <c r="B107" s="1" t="s">
        <v>41</v>
      </c>
      <c r="C107" s="8" t="n">
        <v>44896</v>
      </c>
      <c r="D107" s="1" t="s">
        <v>262</v>
      </c>
      <c r="E107" s="1" t="s">
        <v>709</v>
      </c>
      <c r="F107" s="1" t="s">
        <v>240</v>
      </c>
      <c r="G107" s="1" t="s">
        <v>61</v>
      </c>
      <c r="H107" s="1" t="s">
        <v>274</v>
      </c>
      <c r="I107" s="1" t="n">
        <v>1</v>
      </c>
      <c r="J107" s="1" t="s">
        <v>715</v>
      </c>
      <c r="K107" s="10" t="n">
        <v>0</v>
      </c>
      <c r="L107" s="52"/>
      <c r="M107" s="52"/>
      <c r="N107" s="10" t="s">
        <v>50</v>
      </c>
      <c r="O107" s="10" t="s">
        <v>50</v>
      </c>
      <c r="P107" s="10" t="s">
        <v>50</v>
      </c>
      <c r="Q107" s="10" t="s">
        <v>50</v>
      </c>
      <c r="R107" s="11" t="s">
        <v>50</v>
      </c>
      <c r="S107" s="11" t="s">
        <v>50</v>
      </c>
      <c r="T107" s="11" t="s">
        <v>50</v>
      </c>
      <c r="U107" s="11" t="s">
        <v>50</v>
      </c>
      <c r="V107" s="11" t="s">
        <v>50</v>
      </c>
      <c r="W107" s="11" t="n">
        <v>0.696927864446205</v>
      </c>
      <c r="X107" s="13" t="n">
        <v>0.0263443359677669</v>
      </c>
      <c r="Y107" s="13"/>
      <c r="Z107" s="13"/>
      <c r="AA107" s="13" t="n">
        <v>3.29226647058824</v>
      </c>
      <c r="AB107" s="13" t="n">
        <v>5.22102975</v>
      </c>
      <c r="AC107" s="13" t="n">
        <v>14.9374647702059</v>
      </c>
      <c r="AD107" s="13" t="n">
        <v>0.199848000000088</v>
      </c>
      <c r="AE107" s="14" t="n">
        <v>0.0999239999999873</v>
      </c>
      <c r="AF107" s="14" t="n">
        <v>0.349734500000068</v>
      </c>
      <c r="AG107" s="14" t="n">
        <v>0.0999239999998736</v>
      </c>
      <c r="AH107" s="14" t="n">
        <v>21.3637538999999</v>
      </c>
      <c r="AI107" s="14" t="n">
        <v>286.101889578505</v>
      </c>
      <c r="AJ107" s="14" t="n">
        <v>0.868982005143867</v>
      </c>
      <c r="AK107" s="1" t="n">
        <v>115</v>
      </c>
      <c r="AL107" s="1" t="n">
        <v>88</v>
      </c>
    </row>
    <row r="108" customFormat="false" ht="15" hidden="false" customHeight="false" outlineLevel="0" collapsed="false">
      <c r="A108" s="7" t="s">
        <v>40</v>
      </c>
      <c r="B108" s="1" t="s">
        <v>41</v>
      </c>
      <c r="C108" s="8" t="n">
        <v>44896</v>
      </c>
      <c r="D108" s="1" t="s">
        <v>262</v>
      </c>
      <c r="E108" s="1" t="s">
        <v>709</v>
      </c>
      <c r="F108" s="1" t="s">
        <v>242</v>
      </c>
      <c r="G108" s="1" t="s">
        <v>64</v>
      </c>
      <c r="H108" s="1" t="s">
        <v>275</v>
      </c>
      <c r="I108" s="1" t="n">
        <v>1</v>
      </c>
      <c r="J108" s="1" t="s">
        <v>716</v>
      </c>
      <c r="K108" s="10" t="n">
        <v>0.0124871108334644</v>
      </c>
      <c r="L108" s="52"/>
      <c r="M108" s="52"/>
      <c r="N108" s="10" t="n">
        <v>5.3450911875</v>
      </c>
      <c r="O108" s="10" t="n">
        <v>53.8865310666667</v>
      </c>
      <c r="P108" s="10" t="n">
        <v>148.082360462163</v>
      </c>
      <c r="Q108" s="10" t="n">
        <v>0.0999630000000025</v>
      </c>
      <c r="R108" s="11" t="n">
        <v>0.0999629999998888</v>
      </c>
      <c r="S108" s="11" t="n">
        <v>0.174934499999949</v>
      </c>
      <c r="T108" s="11" t="n">
        <v>0.099962000000005</v>
      </c>
      <c r="U108" s="11" t="n">
        <v>291.391117</v>
      </c>
      <c r="V108" s="11" t="n">
        <v>274.804032716377</v>
      </c>
      <c r="W108" s="11" t="n">
        <v>0.618744818156649</v>
      </c>
      <c r="X108" s="13" t="n">
        <v>0.0108476677514334</v>
      </c>
      <c r="Y108" s="13"/>
      <c r="Z108" s="13"/>
      <c r="AA108" s="13" t="n">
        <v>4.71358028571429</v>
      </c>
      <c r="AB108" s="13" t="n">
        <v>19.7516468333333</v>
      </c>
      <c r="AC108" s="13" t="n">
        <v>46.9235196148306</v>
      </c>
      <c r="AD108" s="13" t="n">
        <v>0.0999240000001009</v>
      </c>
      <c r="AE108" s="14" t="n">
        <v>0.0999239999998736</v>
      </c>
      <c r="AF108" s="14" t="n">
        <v>2.59802500000001</v>
      </c>
      <c r="AG108" s="14" t="n">
        <v>0.0999239999998736</v>
      </c>
      <c r="AH108" s="14" t="n">
        <v>104.2207465</v>
      </c>
      <c r="AI108" s="14" t="n">
        <v>237.567631756363</v>
      </c>
      <c r="AJ108" s="14" t="n">
        <v>0.781711259744291</v>
      </c>
      <c r="AK108" s="1" t="n">
        <v>115</v>
      </c>
      <c r="AL108" s="1" t="n">
        <v>88</v>
      </c>
    </row>
    <row r="109" customFormat="false" ht="15" hidden="false" customHeight="false" outlineLevel="0" collapsed="false">
      <c r="A109" s="7" t="s">
        <v>40</v>
      </c>
      <c r="B109" s="1" t="s">
        <v>41</v>
      </c>
      <c r="C109" s="8" t="n">
        <v>44896</v>
      </c>
      <c r="D109" s="1" t="s">
        <v>262</v>
      </c>
      <c r="E109" s="1" t="s">
        <v>709</v>
      </c>
      <c r="F109" s="1" t="s">
        <v>271</v>
      </c>
      <c r="G109" s="1" t="s">
        <v>67</v>
      </c>
      <c r="H109" s="16" t="s">
        <v>272</v>
      </c>
      <c r="I109" s="16" t="n">
        <v>1</v>
      </c>
      <c r="J109" s="1" t="s">
        <v>717</v>
      </c>
      <c r="K109" s="10" t="n">
        <v>0</v>
      </c>
      <c r="L109" s="52"/>
      <c r="M109" s="52"/>
      <c r="N109" s="10" t="s">
        <v>50</v>
      </c>
      <c r="O109" s="10" t="s">
        <v>50</v>
      </c>
      <c r="P109" s="10" t="s">
        <v>50</v>
      </c>
      <c r="Q109" s="10" t="s">
        <v>50</v>
      </c>
      <c r="R109" s="11" t="s">
        <v>50</v>
      </c>
      <c r="S109" s="11" t="s">
        <v>50</v>
      </c>
      <c r="T109" s="11" t="s">
        <v>50</v>
      </c>
      <c r="U109" s="11" t="s">
        <v>50</v>
      </c>
      <c r="V109" s="11" t="s">
        <v>50</v>
      </c>
      <c r="W109" s="11" t="n">
        <v>0.691647236088025</v>
      </c>
      <c r="X109" s="13" t="n">
        <v>0.0495893382922672</v>
      </c>
      <c r="Y109" s="13"/>
      <c r="Z109" s="13"/>
      <c r="AA109" s="13" t="n">
        <v>3.34334090625</v>
      </c>
      <c r="AB109" s="13" t="n">
        <v>20.6713774516129</v>
      </c>
      <c r="AC109" s="13" t="n">
        <v>24.5133889581967</v>
      </c>
      <c r="AD109" s="13" t="n">
        <v>10.691869</v>
      </c>
      <c r="AE109" s="14" t="n">
        <v>0.699468000000138</v>
      </c>
      <c r="AF109" s="14" t="n">
        <v>39.3450799999999</v>
      </c>
      <c r="AG109" s="14" t="n">
        <v>0.299771999999985</v>
      </c>
      <c r="AH109" s="14" t="n">
        <v>55.3379186</v>
      </c>
      <c r="AI109" s="14" t="n">
        <v>118.586141710087</v>
      </c>
      <c r="AJ109" s="14" t="n">
        <v>1.53020960106453</v>
      </c>
      <c r="AK109" s="1" t="n">
        <v>115</v>
      </c>
      <c r="AL109" s="1" t="n">
        <v>88</v>
      </c>
    </row>
    <row r="110" customFormat="false" ht="15" hidden="false" customHeight="false" outlineLevel="0" collapsed="false">
      <c r="A110" s="7" t="s">
        <v>40</v>
      </c>
      <c r="B110" s="1" t="s">
        <v>41</v>
      </c>
      <c r="C110" s="8" t="n">
        <v>44896</v>
      </c>
      <c r="D110" s="1" t="s">
        <v>262</v>
      </c>
      <c r="E110" s="1" t="s">
        <v>709</v>
      </c>
      <c r="F110" s="1" t="s">
        <v>273</v>
      </c>
      <c r="G110" s="1" t="s">
        <v>70</v>
      </c>
      <c r="H110" s="1" t="s">
        <v>281</v>
      </c>
      <c r="I110" s="1" t="n">
        <v>1</v>
      </c>
      <c r="J110" s="1" t="s">
        <v>718</v>
      </c>
      <c r="K110" s="10" t="n">
        <v>0.050728887760949</v>
      </c>
      <c r="L110" s="52"/>
      <c r="M110" s="52"/>
      <c r="N110" s="10" t="n">
        <v>3.44755209230769</v>
      </c>
      <c r="O110" s="10" t="n">
        <v>19.742622828125</v>
      </c>
      <c r="P110" s="10" t="n">
        <v>30.8540267907447</v>
      </c>
      <c r="Q110" s="10" t="n">
        <v>4.34837550000003</v>
      </c>
      <c r="R110" s="11" t="n">
        <v>0.79970099999999</v>
      </c>
      <c r="S110" s="11" t="n">
        <v>25.1406059999999</v>
      </c>
      <c r="T110" s="11" t="n">
        <v>0.189928800000018</v>
      </c>
      <c r="U110" s="11" t="n">
        <v>65.4955262</v>
      </c>
      <c r="V110" s="11" t="n">
        <v>156.281295850876</v>
      </c>
      <c r="W110" s="11" t="n">
        <v>1.34879771434625</v>
      </c>
      <c r="X110" s="13" t="n">
        <v>0.0139470013947001</v>
      </c>
      <c r="Y110" s="13"/>
      <c r="Z110" s="13"/>
      <c r="AA110" s="13" t="n">
        <v>3.16266188888889</v>
      </c>
      <c r="AB110" s="13" t="n">
        <v>54.3087015</v>
      </c>
      <c r="AC110" s="13" t="n">
        <v>71.4293668796473</v>
      </c>
      <c r="AD110" s="13" t="n">
        <v>10.691869</v>
      </c>
      <c r="AE110" s="14" t="n">
        <v>3.74715100000003</v>
      </c>
      <c r="AF110" s="14" t="n">
        <v>107.2184665</v>
      </c>
      <c r="AG110" s="14" t="n">
        <v>1.96850310000004</v>
      </c>
      <c r="AH110" s="14" t="n">
        <v>165.1743954</v>
      </c>
      <c r="AI110" s="14" t="n">
        <v>131.524718703958</v>
      </c>
      <c r="AJ110" s="14" t="n">
        <v>1.28217274343479</v>
      </c>
      <c r="AK110" s="1" t="n">
        <v>115</v>
      </c>
      <c r="AL110" s="1" t="n">
        <v>88</v>
      </c>
    </row>
    <row r="111" customFormat="false" ht="15" hidden="false" customHeight="false" outlineLevel="0" collapsed="false">
      <c r="A111" s="7" t="s">
        <v>40</v>
      </c>
      <c r="B111" s="1" t="s">
        <v>41</v>
      </c>
      <c r="C111" s="8" t="n">
        <v>44896</v>
      </c>
      <c r="D111" s="1" t="s">
        <v>262</v>
      </c>
      <c r="E111" s="1" t="s">
        <v>709</v>
      </c>
      <c r="F111" s="1" t="s">
        <v>75</v>
      </c>
      <c r="G111" s="1" t="s">
        <v>54</v>
      </c>
      <c r="H111" s="1" t="s">
        <v>283</v>
      </c>
      <c r="I111" s="1" t="n">
        <v>1</v>
      </c>
      <c r="J111" s="1" t="s">
        <v>719</v>
      </c>
      <c r="K111" s="10" t="n">
        <v>0.105359997657356</v>
      </c>
      <c r="L111" s="52"/>
      <c r="M111" s="52"/>
      <c r="N111" s="10" t="n">
        <v>3.8210261037037</v>
      </c>
      <c r="O111" s="10" t="n">
        <v>9.18984964179104</v>
      </c>
      <c r="P111" s="10" t="n">
        <v>15.3434170613912</v>
      </c>
      <c r="Q111" s="10" t="n">
        <v>0.999626999999986</v>
      </c>
      <c r="R111" s="11" t="n">
        <v>0.0999630000000025</v>
      </c>
      <c r="S111" s="11" t="n">
        <v>14.694509</v>
      </c>
      <c r="T111" s="11" t="n">
        <v>0.0999630000000018</v>
      </c>
      <c r="U111" s="11" t="n">
        <v>31.8680918</v>
      </c>
      <c r="V111" s="11" t="n">
        <v>166.960479871364</v>
      </c>
      <c r="W111" s="11" t="n">
        <v>1.30147975921323</v>
      </c>
      <c r="X111" s="13" t="n">
        <v>0.0511390051139005</v>
      </c>
      <c r="Y111" s="13"/>
      <c r="Z111" s="13"/>
      <c r="AA111" s="13" t="n">
        <v>3.44306712121212</v>
      </c>
      <c r="AB111" s="13" t="n">
        <v>17.54290965625</v>
      </c>
      <c r="AC111" s="13" t="n">
        <v>25.3449754983631</v>
      </c>
      <c r="AD111" s="13" t="n">
        <v>5.3459345</v>
      </c>
      <c r="AE111" s="14" t="n">
        <v>0.799392000000012</v>
      </c>
      <c r="AF111" s="14" t="n">
        <v>25.3806999999999</v>
      </c>
      <c r="AG111" s="14" t="n">
        <v>0.0999239999998736</v>
      </c>
      <c r="AH111" s="14" t="n">
        <v>55.1980253</v>
      </c>
      <c r="AI111" s="14" t="n">
        <v>144.474183559017</v>
      </c>
      <c r="AJ111" s="14" t="n">
        <v>1.23772023114791</v>
      </c>
      <c r="AK111" s="1" t="n">
        <v>115</v>
      </c>
      <c r="AL111" s="1" t="n">
        <v>88</v>
      </c>
    </row>
    <row r="112" customFormat="false" ht="15" hidden="false" customHeight="false" outlineLevel="0" collapsed="false">
      <c r="A112" s="7" t="s">
        <v>40</v>
      </c>
      <c r="B112" s="1" t="s">
        <v>41</v>
      </c>
      <c r="C112" s="8" t="n">
        <v>44896</v>
      </c>
      <c r="D112" s="1" t="s">
        <v>262</v>
      </c>
      <c r="E112" s="1" t="s">
        <v>709</v>
      </c>
      <c r="F112" s="1" t="s">
        <v>85</v>
      </c>
      <c r="G112" s="1" t="s">
        <v>75</v>
      </c>
      <c r="H112" s="16" t="s">
        <v>276</v>
      </c>
      <c r="I112" s="16" t="n">
        <v>1</v>
      </c>
      <c r="J112" s="1" t="s">
        <v>720</v>
      </c>
      <c r="K112" s="10" t="n">
        <v>0.12799288604301</v>
      </c>
      <c r="L112" s="52"/>
      <c r="M112" s="52"/>
      <c r="N112" s="10" t="n">
        <v>6.66974349390244</v>
      </c>
      <c r="O112" s="10" t="n">
        <v>7.78666093865031</v>
      </c>
      <c r="P112" s="10" t="n">
        <v>16.1468878070203</v>
      </c>
      <c r="Q112" s="10" t="n">
        <v>0.0999630000000025</v>
      </c>
      <c r="R112" s="11" t="n">
        <v>0.0999629999999954</v>
      </c>
      <c r="S112" s="11" t="n">
        <v>6.07273099999999</v>
      </c>
      <c r="T112" s="11" t="n">
        <v>0.099962000000005</v>
      </c>
      <c r="U112" s="11" t="n">
        <v>29.808862</v>
      </c>
      <c r="V112" s="11" t="n">
        <v>207.366006228327</v>
      </c>
      <c r="W112" s="11" t="n">
        <v>1.16259859777567</v>
      </c>
      <c r="X112" s="13" t="n">
        <v>0.212304354563769</v>
      </c>
      <c r="Y112" s="13"/>
      <c r="Z112" s="13"/>
      <c r="AA112" s="13" t="n">
        <v>6.25749260583942</v>
      </c>
      <c r="AB112" s="13" t="n">
        <v>4.61707722794118</v>
      </c>
      <c r="AC112" s="13" t="n">
        <v>9.92472067405496</v>
      </c>
      <c r="AD112" s="13" t="n">
        <v>0.0999240000001009</v>
      </c>
      <c r="AE112" s="14" t="n">
        <v>0.0999239999998736</v>
      </c>
      <c r="AF112" s="14" t="n">
        <v>2.79787299999998</v>
      </c>
      <c r="AG112" s="14" t="n">
        <v>0.0999239999998736</v>
      </c>
      <c r="AH112" s="14" t="n">
        <v>16.587386</v>
      </c>
      <c r="AI112" s="14" t="n">
        <v>214.956782918716</v>
      </c>
      <c r="AJ112" s="14" t="n">
        <v>1.09781703159231</v>
      </c>
      <c r="AK112" s="1" t="n">
        <v>115</v>
      </c>
      <c r="AL112" s="1" t="n">
        <v>88</v>
      </c>
    </row>
    <row r="113" customFormat="false" ht="15" hidden="false" customHeight="false" outlineLevel="0" collapsed="false">
      <c r="A113" s="7" t="s">
        <v>40</v>
      </c>
      <c r="B113" s="1" t="s">
        <v>41</v>
      </c>
      <c r="C113" s="8" t="n">
        <v>44896</v>
      </c>
      <c r="D113" s="1" t="s">
        <v>262</v>
      </c>
      <c r="E113" s="1" t="s">
        <v>709</v>
      </c>
      <c r="F113" s="1" t="s">
        <v>88</v>
      </c>
      <c r="G113" s="1" t="s">
        <v>57</v>
      </c>
      <c r="H113" s="16" t="s">
        <v>277</v>
      </c>
      <c r="I113" s="16" t="n">
        <v>1</v>
      </c>
      <c r="J113" s="1" t="s">
        <v>721</v>
      </c>
      <c r="K113" s="10" t="n">
        <v>0.0452657767713083</v>
      </c>
      <c r="L113" s="52"/>
      <c r="M113" s="52"/>
      <c r="N113" s="10" t="n">
        <v>3.67222977586207</v>
      </c>
      <c r="O113" s="10" t="n">
        <v>20.3432755964912</v>
      </c>
      <c r="P113" s="10" t="n">
        <v>32.1931892067158</v>
      </c>
      <c r="Q113" s="10" t="n">
        <v>0.199925000000007</v>
      </c>
      <c r="R113" s="11" t="n">
        <v>0.0999630000000025</v>
      </c>
      <c r="S113" s="11" t="n">
        <v>38.91046025</v>
      </c>
      <c r="T113" s="11" t="n">
        <v>0.099962000000005</v>
      </c>
      <c r="U113" s="11" t="n">
        <v>68.7543087999992</v>
      </c>
      <c r="V113" s="11" t="n">
        <v>158.249781624491</v>
      </c>
      <c r="W113" s="11" t="n">
        <v>1.29345916471861</v>
      </c>
      <c r="X113" s="13" t="n">
        <v>0.0449403378273671</v>
      </c>
      <c r="Y113" s="13"/>
      <c r="Z113" s="13"/>
      <c r="AA113" s="13" t="n">
        <v>3.58974375862069</v>
      </c>
      <c r="AB113" s="13" t="n">
        <v>19.9562530357143</v>
      </c>
      <c r="AC113" s="13" t="n">
        <v>25.0389640478518</v>
      </c>
      <c r="AD113" s="13" t="n">
        <v>12.640388</v>
      </c>
      <c r="AE113" s="14" t="n">
        <v>0.199847999999975</v>
      </c>
      <c r="AF113" s="14" t="n">
        <v>30.776596</v>
      </c>
      <c r="AG113" s="14" t="n">
        <v>0.0999240000001009</v>
      </c>
      <c r="AH113" s="14" t="n">
        <v>58.3356393</v>
      </c>
      <c r="AI113" s="14" t="n">
        <v>125.469265212469</v>
      </c>
      <c r="AJ113" s="14" t="n">
        <v>1.45698494387075</v>
      </c>
      <c r="AK113" s="1" t="n">
        <v>115</v>
      </c>
      <c r="AL113" s="1" t="n">
        <v>88</v>
      </c>
    </row>
    <row r="114" customFormat="false" ht="15.75" hidden="false" customHeight="false" outlineLevel="0" collapsed="false">
      <c r="A114" s="17" t="s">
        <v>40</v>
      </c>
      <c r="B114" s="18" t="s">
        <v>41</v>
      </c>
      <c r="C114" s="8" t="n">
        <v>44896</v>
      </c>
      <c r="D114" s="18" t="s">
        <v>262</v>
      </c>
      <c r="E114" s="1" t="s">
        <v>709</v>
      </c>
      <c r="F114" s="18" t="s">
        <v>99</v>
      </c>
      <c r="G114" s="18" t="s">
        <v>80</v>
      </c>
      <c r="H114" s="36" t="s">
        <v>278</v>
      </c>
      <c r="I114" s="36" t="n">
        <v>1</v>
      </c>
      <c r="J114" s="18" t="s">
        <v>722</v>
      </c>
      <c r="K114" s="21" t="n">
        <v>0.00624355541673218</v>
      </c>
      <c r="L114" s="53"/>
      <c r="M114" s="53"/>
      <c r="N114" s="21" t="n">
        <v>4.68808275</v>
      </c>
      <c r="O114" s="21" t="n">
        <v>77.3139674285714</v>
      </c>
      <c r="P114" s="21" t="n">
        <v>92.5079070748246</v>
      </c>
      <c r="Q114" s="21" t="n">
        <v>28.6892790000001</v>
      </c>
      <c r="R114" s="22" t="n">
        <v>0.724729499999995</v>
      </c>
      <c r="S114" s="22" t="n">
        <v>176.9338855</v>
      </c>
      <c r="T114" s="22" t="n">
        <v>0.0999622000000045</v>
      </c>
      <c r="U114" s="22" t="n">
        <v>201.4447268</v>
      </c>
      <c r="V114" s="22" t="n">
        <v>119.65225709092</v>
      </c>
      <c r="W114" s="22" t="n">
        <v>1.7072641010499</v>
      </c>
      <c r="X114" s="24" t="n">
        <v>0.0154966682163335</v>
      </c>
      <c r="Y114" s="24"/>
      <c r="Z114" s="24"/>
      <c r="AA114" s="24" t="n">
        <v>4.281704</v>
      </c>
      <c r="AB114" s="24" t="n">
        <v>52.7820846666667</v>
      </c>
      <c r="AC114" s="24" t="n">
        <v>72.5996748269532</v>
      </c>
      <c r="AD114" s="24" t="n">
        <v>18.1861710000001</v>
      </c>
      <c r="AE114" s="25" t="n">
        <v>0.0999240000000441</v>
      </c>
      <c r="AF114" s="25" t="n">
        <v>91.3055674999999</v>
      </c>
      <c r="AG114" s="25" t="n">
        <v>0.0999239999998736</v>
      </c>
      <c r="AH114" s="25" t="n">
        <v>168.7516748</v>
      </c>
      <c r="AI114" s="25" t="n">
        <v>137.54605428232</v>
      </c>
      <c r="AJ114" s="25" t="n">
        <v>1.47214103515858</v>
      </c>
      <c r="AK114" s="18" t="n">
        <v>115</v>
      </c>
      <c r="AL114" s="18" t="n">
        <v>88</v>
      </c>
      <c r="AM114" s="27"/>
      <c r="AN114" s="27"/>
      <c r="AO114" s="27"/>
    </row>
    <row r="115" customFormat="false" ht="15" hidden="false" customHeight="false" outlineLevel="0" collapsed="false">
      <c r="A115" s="7" t="s">
        <v>40</v>
      </c>
      <c r="B115" s="1" t="s">
        <v>41</v>
      </c>
      <c r="C115" s="8" t="n">
        <v>44897</v>
      </c>
      <c r="D115" s="1" t="s">
        <v>279</v>
      </c>
      <c r="E115" s="1" t="s">
        <v>723</v>
      </c>
      <c r="F115" s="1" t="s">
        <v>47</v>
      </c>
      <c r="G115" s="1" t="s">
        <v>48</v>
      </c>
      <c r="H115" s="1" t="s">
        <v>284</v>
      </c>
      <c r="I115" s="1" t="n">
        <v>1</v>
      </c>
      <c r="J115" s="1" t="s">
        <v>724</v>
      </c>
      <c r="K115" s="10" t="n">
        <v>0.00329829516177725</v>
      </c>
      <c r="L115" s="52"/>
      <c r="M115" s="52"/>
      <c r="N115" s="10" t="n">
        <v>3.217706</v>
      </c>
      <c r="O115" s="10" t="n">
        <v>300.321336666667</v>
      </c>
      <c r="P115" s="10" t="n">
        <v>516.021563043842</v>
      </c>
      <c r="Q115" s="10" t="n">
        <v>4.69824799999992</v>
      </c>
      <c r="R115" s="11" t="n">
        <v>1.24953425000007</v>
      </c>
      <c r="S115" s="11" t="n">
        <v>673.29891125</v>
      </c>
      <c r="T115" s="11" t="n">
        <v>0.0999630000001162</v>
      </c>
      <c r="U115" s="11" t="n">
        <v>896.165799</v>
      </c>
      <c r="V115" s="11" t="n">
        <v>171.82314409335</v>
      </c>
      <c r="W115" s="11" t="n">
        <v>0.814454736649425</v>
      </c>
      <c r="X115" s="13" t="n">
        <v>0.0285143997718848</v>
      </c>
      <c r="Y115" s="13"/>
      <c r="Z115" s="13"/>
      <c r="AA115" s="13" t="n">
        <v>3.6011288</v>
      </c>
      <c r="AB115" s="13" t="n">
        <v>30.5517480526316</v>
      </c>
      <c r="AC115" s="13" t="n">
        <v>38.653570438663</v>
      </c>
      <c r="AD115" s="13" t="n">
        <v>13.49496</v>
      </c>
      <c r="AE115" s="14" t="n">
        <v>0.524803499999962</v>
      </c>
      <c r="AF115" s="14" t="n">
        <v>59.6027405000001</v>
      </c>
      <c r="AG115" s="14" t="n">
        <v>0.0999624000000495</v>
      </c>
      <c r="AH115" s="14" t="n">
        <v>95.9241768000002</v>
      </c>
      <c r="AI115" s="14" t="n">
        <v>126.518359512766</v>
      </c>
      <c r="AJ115" s="14" t="n">
        <v>1.11415860366774</v>
      </c>
      <c r="AK115" s="1" t="n">
        <v>102</v>
      </c>
      <c r="AL115" s="1" t="n">
        <v>60</v>
      </c>
    </row>
    <row r="116" customFormat="false" ht="15" hidden="false" customHeight="false" outlineLevel="0" collapsed="false">
      <c r="A116" s="7" t="s">
        <v>40</v>
      </c>
      <c r="B116" s="1" t="s">
        <v>41</v>
      </c>
      <c r="C116" s="8" t="n">
        <v>44897</v>
      </c>
      <c r="D116" s="1" t="s">
        <v>279</v>
      </c>
      <c r="E116" s="1" t="s">
        <v>723</v>
      </c>
      <c r="F116" s="1" t="s">
        <v>88</v>
      </c>
      <c r="G116" s="1" t="s">
        <v>61</v>
      </c>
      <c r="H116" s="1" t="s">
        <v>285</v>
      </c>
      <c r="I116" s="1" t="n">
        <v>1</v>
      </c>
      <c r="J116" s="1" t="s">
        <v>725</v>
      </c>
      <c r="K116" s="10" t="n">
        <v>0.0206143447611078</v>
      </c>
      <c r="L116" s="52"/>
      <c r="M116" s="52"/>
      <c r="N116" s="10" t="n">
        <v>4.115218</v>
      </c>
      <c r="O116" s="10" t="n">
        <v>43.3754909583333</v>
      </c>
      <c r="P116" s="10" t="n">
        <v>53.0547308064444</v>
      </c>
      <c r="Q116" s="10" t="n">
        <v>24.640811</v>
      </c>
      <c r="R116" s="11" t="n">
        <v>5.09809899999999</v>
      </c>
      <c r="S116" s="11" t="n">
        <v>60.6773715</v>
      </c>
      <c r="T116" s="11" t="n">
        <v>0.0999630000000025</v>
      </c>
      <c r="U116" s="11" t="n">
        <v>124.1936849</v>
      </c>
      <c r="V116" s="11" t="n">
        <v>122.314997788518</v>
      </c>
      <c r="W116" s="11" t="n">
        <v>1.39564212877057</v>
      </c>
      <c r="X116" s="13" t="n">
        <v>0.0342172797262618</v>
      </c>
      <c r="Y116" s="13"/>
      <c r="Z116" s="13"/>
      <c r="AA116" s="13" t="n">
        <v>4.30723445833333</v>
      </c>
      <c r="AB116" s="13" t="n">
        <v>28.6327850434783</v>
      </c>
      <c r="AC116" s="13" t="n">
        <v>31.1950191022275</v>
      </c>
      <c r="AD116" s="13" t="n">
        <v>15.3942509999999</v>
      </c>
      <c r="AE116" s="14" t="n">
        <v>1.82431850000012</v>
      </c>
      <c r="AF116" s="14" t="n">
        <v>48.08204325</v>
      </c>
      <c r="AG116" s="14" t="n">
        <v>0.0999630000001162</v>
      </c>
      <c r="AH116" s="14" t="n">
        <v>73.3925900000001</v>
      </c>
      <c r="AI116" s="14" t="n">
        <v>108.948602292297</v>
      </c>
      <c r="AJ116" s="14" t="n">
        <v>1.30222422945005</v>
      </c>
      <c r="AK116" s="1" t="n">
        <v>102</v>
      </c>
      <c r="AL116" s="1" t="n">
        <v>60</v>
      </c>
    </row>
    <row r="117" customFormat="false" ht="15" hidden="false" customHeight="false" outlineLevel="0" collapsed="false">
      <c r="A117" s="7" t="s">
        <v>40</v>
      </c>
      <c r="B117" s="1" t="s">
        <v>41</v>
      </c>
      <c r="C117" s="8" t="n">
        <v>44897</v>
      </c>
      <c r="D117" s="1" t="s">
        <v>279</v>
      </c>
      <c r="E117" s="1" t="s">
        <v>723</v>
      </c>
      <c r="F117" s="1" t="s">
        <v>66</v>
      </c>
      <c r="G117" s="1" t="s">
        <v>64</v>
      </c>
      <c r="H117" s="1" t="s">
        <v>286</v>
      </c>
      <c r="I117" s="1" t="n">
        <v>1</v>
      </c>
      <c r="J117" s="1" t="s">
        <v>726</v>
      </c>
      <c r="K117" s="10" t="n">
        <v>0.0742116411399881</v>
      </c>
      <c r="L117" s="52"/>
      <c r="M117" s="52"/>
      <c r="N117" s="10" t="n">
        <v>3.55351431111111</v>
      </c>
      <c r="O117" s="10" t="n">
        <v>13.0647907640449</v>
      </c>
      <c r="P117" s="10" t="n">
        <v>24.028441013955</v>
      </c>
      <c r="Q117" s="10" t="n">
        <v>1.79932899999994</v>
      </c>
      <c r="R117" s="11" t="n">
        <v>0.199926000000005</v>
      </c>
      <c r="S117" s="11" t="n">
        <v>21.31705075</v>
      </c>
      <c r="T117" s="11" t="n">
        <v>0.0999630000000025</v>
      </c>
      <c r="U117" s="11" t="n">
        <v>33.7474148</v>
      </c>
      <c r="V117" s="11" t="n">
        <v>183.917534141325</v>
      </c>
      <c r="W117" s="11" t="n">
        <v>1.25176321763076</v>
      </c>
      <c r="X117" s="13" t="n">
        <v>0.0613059595095523</v>
      </c>
      <c r="Y117" s="13"/>
      <c r="Z117" s="13"/>
      <c r="AA117" s="13" t="n">
        <v>3.29058234883721</v>
      </c>
      <c r="AB117" s="13" t="n">
        <v>15.3395094047619</v>
      </c>
      <c r="AC117" s="13" t="n">
        <v>17.2374968207918</v>
      </c>
      <c r="AD117" s="13" t="n">
        <v>9.4964534999998</v>
      </c>
      <c r="AE117" s="14" t="n">
        <v>0.799700999999914</v>
      </c>
      <c r="AF117" s="14" t="n">
        <v>24.590817</v>
      </c>
      <c r="AG117" s="14" t="n">
        <v>0.199924999999894</v>
      </c>
      <c r="AH117" s="14" t="n">
        <v>33.8373632000001</v>
      </c>
      <c r="AI117" s="14" t="n">
        <v>112.373195034782</v>
      </c>
      <c r="AJ117" s="14" t="n">
        <v>1.34217991812983</v>
      </c>
      <c r="AK117" s="1" t="n">
        <v>102</v>
      </c>
      <c r="AL117" s="1" t="n">
        <v>60</v>
      </c>
    </row>
    <row r="118" customFormat="false" ht="15" hidden="false" customHeight="false" outlineLevel="0" collapsed="false">
      <c r="A118" s="7" t="s">
        <v>40</v>
      </c>
      <c r="B118" s="1" t="s">
        <v>41</v>
      </c>
      <c r="C118" s="8" t="n">
        <v>44897</v>
      </c>
      <c r="D118" s="1" t="s">
        <v>279</v>
      </c>
      <c r="E118" s="1" t="s">
        <v>723</v>
      </c>
      <c r="F118" s="1" t="s">
        <v>129</v>
      </c>
      <c r="G118" s="1" t="s">
        <v>54</v>
      </c>
      <c r="H118" s="1" t="s">
        <v>289</v>
      </c>
      <c r="I118" s="1" t="n">
        <v>1</v>
      </c>
      <c r="J118" s="1" t="s">
        <v>727</v>
      </c>
      <c r="K118" s="10" t="n">
        <v>0.0519481487979917</v>
      </c>
      <c r="L118" s="52"/>
      <c r="M118" s="52"/>
      <c r="N118" s="10" t="n">
        <v>3.57990553968254</v>
      </c>
      <c r="O118" s="10" t="n">
        <v>18.5317987580645</v>
      </c>
      <c r="P118" s="10" t="n">
        <v>29.9214838490263</v>
      </c>
      <c r="Q118" s="10" t="n">
        <v>3.19880699999999</v>
      </c>
      <c r="R118" s="11" t="n">
        <v>0.299889000000007</v>
      </c>
      <c r="S118" s="11" t="n">
        <v>26.989935</v>
      </c>
      <c r="T118" s="11" t="n">
        <v>0.0999630000000025</v>
      </c>
      <c r="U118" s="11" t="n">
        <v>57.5085537</v>
      </c>
      <c r="V118" s="11" t="n">
        <v>161.460224340097</v>
      </c>
      <c r="W118" s="11" t="n">
        <v>1.14025717529391</v>
      </c>
      <c r="X118" s="13" t="n">
        <v>0.0156829198745366</v>
      </c>
      <c r="Y118" s="13"/>
      <c r="Z118" s="13"/>
      <c r="AA118" s="13" t="n">
        <v>3.29761427272727</v>
      </c>
      <c r="AB118" s="13" t="n">
        <v>62.9564882</v>
      </c>
      <c r="AC118" s="13" t="n">
        <v>85.6322196600669</v>
      </c>
      <c r="AD118" s="13" t="n">
        <v>39.0354215000001</v>
      </c>
      <c r="AE118" s="14" t="n">
        <v>6.39760999999999</v>
      </c>
      <c r="AF118" s="14" t="n">
        <v>60.3774510000001</v>
      </c>
      <c r="AG118" s="14" t="n">
        <v>2.14919750000001</v>
      </c>
      <c r="AH118" s="14" t="n">
        <v>197.176363</v>
      </c>
      <c r="AI118" s="14" t="n">
        <v>136.018100927153</v>
      </c>
      <c r="AJ118" s="14" t="n">
        <v>1.28823462519705</v>
      </c>
      <c r="AK118" s="1" t="n">
        <v>102</v>
      </c>
      <c r="AL118" s="1" t="n">
        <v>60</v>
      </c>
    </row>
    <row r="119" customFormat="false" ht="15.75" hidden="false" customHeight="false" outlineLevel="0" collapsed="false">
      <c r="A119" s="7" t="s">
        <v>40</v>
      </c>
      <c r="B119" s="1" t="s">
        <v>41</v>
      </c>
      <c r="C119" s="8" t="n">
        <v>44897</v>
      </c>
      <c r="D119" s="1" t="s">
        <v>279</v>
      </c>
      <c r="E119" s="1" t="s">
        <v>723</v>
      </c>
      <c r="F119" s="1" t="s">
        <v>90</v>
      </c>
      <c r="G119" s="1" t="s">
        <v>75</v>
      </c>
      <c r="H119" s="1" t="s">
        <v>290</v>
      </c>
      <c r="I119" s="1" t="n">
        <v>1</v>
      </c>
      <c r="J119" s="1" t="s">
        <v>728</v>
      </c>
      <c r="K119" s="10" t="n">
        <v>0.00494744274266588</v>
      </c>
      <c r="L119" s="52"/>
      <c r="M119" s="52"/>
      <c r="N119" s="10" t="n">
        <v>4.46761033333333</v>
      </c>
      <c r="O119" s="10" t="n">
        <v>158.300966</v>
      </c>
      <c r="P119" s="10" t="n">
        <v>129.668597237221</v>
      </c>
      <c r="Q119" s="10" t="n">
        <v>153.142889</v>
      </c>
      <c r="R119" s="11" t="n">
        <v>37.486021</v>
      </c>
      <c r="S119" s="11" t="n">
        <v>260.85272225</v>
      </c>
      <c r="T119" s="11" t="n">
        <v>28.489375</v>
      </c>
      <c r="U119" s="11" t="n">
        <v>332.37605</v>
      </c>
      <c r="V119" s="11" t="n">
        <v>81.9127011753177</v>
      </c>
      <c r="W119" s="11" t="n">
        <v>1.04669475053878</v>
      </c>
      <c r="X119" s="13" t="n">
        <v>0.00855431993156544</v>
      </c>
      <c r="Y119" s="13"/>
      <c r="Z119" s="13"/>
      <c r="AA119" s="13" t="n">
        <v>4.11669566666667</v>
      </c>
      <c r="AB119" s="13" t="n">
        <v>55.5592508</v>
      </c>
      <c r="AC119" s="13" t="n">
        <v>81.7774483207267</v>
      </c>
      <c r="AD119" s="13" t="n">
        <v>6.39760999999999</v>
      </c>
      <c r="AE119" s="14" t="n">
        <v>2.12420624999987</v>
      </c>
      <c r="AF119" s="14" t="n">
        <v>106.66016725</v>
      </c>
      <c r="AG119" s="14" t="n">
        <v>0.0999629999998888</v>
      </c>
      <c r="AH119" s="14" t="n">
        <v>189.429256</v>
      </c>
      <c r="AI119" s="14" t="n">
        <v>147.189616748264</v>
      </c>
      <c r="AJ119" s="14" t="n">
        <v>1.89467353331691</v>
      </c>
      <c r="AK119" s="1" t="n">
        <v>102</v>
      </c>
      <c r="AL119" s="1" t="n">
        <v>60</v>
      </c>
    </row>
    <row r="120" customFormat="false" ht="15" hidden="false" customHeight="false" outlineLevel="0" collapsed="false">
      <c r="A120" s="28" t="s">
        <v>40</v>
      </c>
      <c r="B120" s="29" t="s">
        <v>41</v>
      </c>
      <c r="C120" s="30" t="n">
        <v>44901</v>
      </c>
      <c r="D120" s="29" t="s">
        <v>287</v>
      </c>
      <c r="E120" s="29" t="s">
        <v>729</v>
      </c>
      <c r="F120" s="29" t="s">
        <v>44</v>
      </c>
      <c r="G120" s="29" t="s">
        <v>45</v>
      </c>
      <c r="H120" s="1" t="s">
        <v>291</v>
      </c>
      <c r="I120" s="1" t="n">
        <v>1</v>
      </c>
      <c r="J120" s="1" t="s">
        <v>730</v>
      </c>
      <c r="K120" s="32" t="n">
        <v>0.169499119783701</v>
      </c>
      <c r="L120" s="54"/>
      <c r="M120" s="54"/>
      <c r="N120" s="32" t="n">
        <v>3.24580848792271</v>
      </c>
      <c r="O120" s="32" t="n">
        <v>5.91139117475728</v>
      </c>
      <c r="P120" s="32" t="n">
        <v>6.98453109152161</v>
      </c>
      <c r="Q120" s="32" t="n">
        <v>3.99851100000001</v>
      </c>
      <c r="R120" s="11" t="n">
        <v>0.599777000000017</v>
      </c>
      <c r="S120" s="11" t="n">
        <v>8.0969849999999</v>
      </c>
      <c r="T120" s="11" t="n">
        <v>0.199925000000019</v>
      </c>
      <c r="U120" s="11" t="n">
        <v>14.6045616000009</v>
      </c>
      <c r="V120" s="11" t="n">
        <v>118.153762541495</v>
      </c>
      <c r="W120" s="11" t="n">
        <v>0.973822092329954</v>
      </c>
      <c r="X120" s="33" t="n">
        <v>0.0244850928993231</v>
      </c>
      <c r="Y120" s="33"/>
      <c r="Z120" s="33"/>
      <c r="AA120" s="33" t="n">
        <v>3.25157747058823</v>
      </c>
      <c r="AB120" s="33" t="n">
        <v>40.916708</v>
      </c>
      <c r="AC120" s="33" t="n">
        <v>60.0530609524221</v>
      </c>
      <c r="AD120" s="33" t="n">
        <v>1.34910849999994</v>
      </c>
      <c r="AE120" s="14" t="n">
        <v>0.149901000000114</v>
      </c>
      <c r="AF120" s="14" t="n">
        <v>89.0911190000002</v>
      </c>
      <c r="AG120" s="14" t="n">
        <v>0.099933999999871</v>
      </c>
      <c r="AH120" s="14" t="n">
        <v>115.9833462</v>
      </c>
      <c r="AI120" s="14" t="n">
        <v>146.769043473444</v>
      </c>
      <c r="AJ120" s="14" t="n">
        <v>1.27512877723154</v>
      </c>
      <c r="AK120" s="1" t="n">
        <v>128</v>
      </c>
      <c r="AL120" s="1" t="n">
        <v>72</v>
      </c>
      <c r="AM120" s="34"/>
      <c r="AN120" s="34"/>
      <c r="AO120" s="34"/>
    </row>
    <row r="121" customFormat="false" ht="15" hidden="false" customHeight="false" outlineLevel="0" collapsed="false">
      <c r="A121" s="7" t="s">
        <v>40</v>
      </c>
      <c r="B121" s="1" t="s">
        <v>41</v>
      </c>
      <c r="C121" s="8" t="n">
        <v>44901</v>
      </c>
      <c r="D121" s="1" t="s">
        <v>287</v>
      </c>
      <c r="E121" s="1" t="s">
        <v>729</v>
      </c>
      <c r="F121" s="1" t="s">
        <v>242</v>
      </c>
      <c r="G121" s="1" t="s">
        <v>55</v>
      </c>
      <c r="H121" s="1" t="s">
        <v>292</v>
      </c>
      <c r="I121" s="1" t="n">
        <v>1</v>
      </c>
      <c r="J121" s="1" t="s">
        <v>731</v>
      </c>
      <c r="K121" s="10" t="n">
        <v>0.0270215988060973</v>
      </c>
      <c r="L121" s="52"/>
      <c r="M121" s="52"/>
      <c r="N121" s="10" t="n">
        <v>3.42040687878788</v>
      </c>
      <c r="O121" s="10" t="n">
        <v>32.8502685</v>
      </c>
      <c r="P121" s="10" t="n">
        <v>97.5816932834603</v>
      </c>
      <c r="Q121" s="10" t="n">
        <v>1.99925549999995</v>
      </c>
      <c r="R121" s="11" t="n">
        <v>0.199926000000001</v>
      </c>
      <c r="S121" s="11" t="n">
        <v>9.4964645</v>
      </c>
      <c r="T121" s="11" t="n">
        <v>0.0999630000000025</v>
      </c>
      <c r="U121" s="11" t="n">
        <v>75.3319507</v>
      </c>
      <c r="V121" s="11" t="n">
        <v>297.049910820243</v>
      </c>
      <c r="W121" s="11" t="n">
        <v>1.48000953470981</v>
      </c>
      <c r="X121" s="13" t="n">
        <v>0</v>
      </c>
      <c r="Y121" s="13"/>
      <c r="Z121" s="13"/>
      <c r="AA121" s="13" t="s">
        <v>50</v>
      </c>
      <c r="AB121" s="13" t="s">
        <v>50</v>
      </c>
      <c r="AC121" s="13" t="s">
        <v>50</v>
      </c>
      <c r="AD121" s="13" t="s">
        <v>50</v>
      </c>
      <c r="AE121" s="14" t="s">
        <v>50</v>
      </c>
      <c r="AF121" s="14" t="s">
        <v>50</v>
      </c>
      <c r="AG121" s="14" t="s">
        <v>50</v>
      </c>
      <c r="AH121" s="14" t="s">
        <v>50</v>
      </c>
      <c r="AI121" s="14" t="s">
        <v>50</v>
      </c>
      <c r="AJ121" s="14" t="n">
        <v>0.98411602120667</v>
      </c>
      <c r="AK121" s="1" t="n">
        <v>128</v>
      </c>
      <c r="AL121" s="1" t="n">
        <v>72</v>
      </c>
    </row>
    <row r="122" customFormat="false" ht="15" hidden="false" customHeight="false" outlineLevel="0" collapsed="false">
      <c r="A122" s="7" t="s">
        <v>40</v>
      </c>
      <c r="B122" s="1" t="s">
        <v>41</v>
      </c>
      <c r="C122" s="8" t="n">
        <v>44901</v>
      </c>
      <c r="D122" s="1" t="s">
        <v>287</v>
      </c>
      <c r="E122" s="1" t="s">
        <v>729</v>
      </c>
      <c r="F122" s="1" t="s">
        <v>57</v>
      </c>
      <c r="G122" s="1" t="s">
        <v>61</v>
      </c>
      <c r="H122" s="1" t="s">
        <v>293</v>
      </c>
      <c r="I122" s="1" t="n">
        <v>1</v>
      </c>
      <c r="J122" s="1" t="s">
        <v>732</v>
      </c>
      <c r="K122" s="10" t="n">
        <v>0.0335722894257573</v>
      </c>
      <c r="L122" s="52"/>
      <c r="M122" s="52"/>
      <c r="N122" s="10" t="n">
        <v>4.91220304878049</v>
      </c>
      <c r="O122" s="10" t="n">
        <v>26.3201999</v>
      </c>
      <c r="P122" s="10" t="n">
        <v>119.38428515415</v>
      </c>
      <c r="Q122" s="10" t="n">
        <v>0.399851500000005</v>
      </c>
      <c r="R122" s="11" t="n">
        <v>0.0999630000000025</v>
      </c>
      <c r="S122" s="11" t="n">
        <v>4.94815799999998</v>
      </c>
      <c r="T122" s="11" t="n">
        <v>0.099962000000005</v>
      </c>
      <c r="U122" s="11" t="n">
        <v>33.1376615</v>
      </c>
      <c r="V122" s="11" t="n">
        <v>453.584264586645</v>
      </c>
      <c r="W122" s="11" t="n">
        <v>1.36742512070006</v>
      </c>
      <c r="X122" s="13" t="n">
        <v>0</v>
      </c>
      <c r="Y122" s="13"/>
      <c r="Z122" s="13"/>
      <c r="AA122" s="13" t="s">
        <v>50</v>
      </c>
      <c r="AB122" s="13" t="s">
        <v>50</v>
      </c>
      <c r="AC122" s="13" t="s">
        <v>50</v>
      </c>
      <c r="AD122" s="13" t="s">
        <v>50</v>
      </c>
      <c r="AE122" s="14" t="s">
        <v>50</v>
      </c>
      <c r="AF122" s="14" t="s">
        <v>50</v>
      </c>
      <c r="AG122" s="14" t="s">
        <v>50</v>
      </c>
      <c r="AH122" s="14" t="s">
        <v>50</v>
      </c>
      <c r="AI122" s="14" t="s">
        <v>50</v>
      </c>
      <c r="AJ122" s="14" t="n">
        <v>0.986751141288456</v>
      </c>
      <c r="AK122" s="1" t="n">
        <v>128</v>
      </c>
      <c r="AL122" s="1" t="n">
        <v>72</v>
      </c>
    </row>
    <row r="123" customFormat="false" ht="15" hidden="false" customHeight="false" outlineLevel="0" collapsed="false">
      <c r="A123" s="7" t="s">
        <v>40</v>
      </c>
      <c r="B123" s="1" t="s">
        <v>41</v>
      </c>
      <c r="C123" s="8" t="n">
        <v>44901</v>
      </c>
      <c r="D123" s="1" t="s">
        <v>287</v>
      </c>
      <c r="E123" s="1" t="s">
        <v>729</v>
      </c>
      <c r="F123" s="1" t="s">
        <v>96</v>
      </c>
      <c r="G123" s="1" t="s">
        <v>64</v>
      </c>
      <c r="H123" s="1" t="s">
        <v>294</v>
      </c>
      <c r="I123" s="1" t="n">
        <v>1</v>
      </c>
      <c r="J123" s="1" t="s">
        <v>733</v>
      </c>
      <c r="K123" s="10" t="n">
        <v>0.0204709081864374</v>
      </c>
      <c r="L123" s="52"/>
      <c r="M123" s="52"/>
      <c r="N123" s="10" t="n">
        <v>3.11062972</v>
      </c>
      <c r="O123" s="10" t="n">
        <v>44.4584462916667</v>
      </c>
      <c r="P123" s="10" t="n">
        <v>77.7644239444146</v>
      </c>
      <c r="Q123" s="10" t="n">
        <v>14.8444730000001</v>
      </c>
      <c r="R123" s="11" t="n">
        <v>0.399851000000467</v>
      </c>
      <c r="S123" s="11" t="n">
        <v>64.226086</v>
      </c>
      <c r="T123" s="11" t="n">
        <v>0.19992589999998</v>
      </c>
      <c r="U123" s="11" t="n">
        <v>122.9342266</v>
      </c>
      <c r="V123" s="11" t="n">
        <v>174.91484842778</v>
      </c>
      <c r="W123" s="11" t="n">
        <v>1.4894754607434</v>
      </c>
      <c r="X123" s="13" t="n">
        <v>0.0216044937346968</v>
      </c>
      <c r="Y123" s="13"/>
      <c r="Z123" s="13"/>
      <c r="AA123" s="13" t="n">
        <v>2.96345233333333</v>
      </c>
      <c r="AB123" s="13" t="n">
        <v>41.9294315714286</v>
      </c>
      <c r="AC123" s="13" t="n">
        <v>54.5169884944963</v>
      </c>
      <c r="AD123" s="13" t="n">
        <v>7.495046</v>
      </c>
      <c r="AE123" s="14" t="n">
        <v>0.599603999999999</v>
      </c>
      <c r="AF123" s="14" t="n">
        <v>76.449474</v>
      </c>
      <c r="AG123" s="14" t="n">
        <v>0.289808599999992</v>
      </c>
      <c r="AH123" s="14" t="n">
        <v>137.8488951</v>
      </c>
      <c r="AI123" s="14" t="n">
        <v>130.020814619498</v>
      </c>
      <c r="AJ123" s="14" t="n">
        <v>1.45859382754666</v>
      </c>
      <c r="AK123" s="1" t="n">
        <v>128</v>
      </c>
      <c r="AL123" s="1" t="n">
        <v>72</v>
      </c>
    </row>
    <row r="124" customFormat="false" ht="15" hidden="false" customHeight="false" outlineLevel="0" collapsed="false">
      <c r="A124" s="7" t="s">
        <v>40</v>
      </c>
      <c r="B124" s="1" t="s">
        <v>41</v>
      </c>
      <c r="C124" s="8" t="n">
        <v>44901</v>
      </c>
      <c r="D124" s="1" t="s">
        <v>287</v>
      </c>
      <c r="E124" s="1" t="s">
        <v>729</v>
      </c>
      <c r="F124" s="1" t="s">
        <v>116</v>
      </c>
      <c r="G124" s="1" t="s">
        <v>70</v>
      </c>
      <c r="H124" s="1" t="s">
        <v>295</v>
      </c>
      <c r="I124" s="1" t="n">
        <v>1</v>
      </c>
      <c r="J124" s="1" t="s">
        <v>734</v>
      </c>
      <c r="K124" s="10" t="n">
        <v>0.0630503972142271</v>
      </c>
      <c r="L124" s="52"/>
      <c r="M124" s="52"/>
      <c r="N124" s="10" t="n">
        <v>3.42166638961039</v>
      </c>
      <c r="O124" s="10" t="n">
        <v>14.8563105</v>
      </c>
      <c r="P124" s="10" t="n">
        <v>28.9055716031172</v>
      </c>
      <c r="Q124" s="10" t="n">
        <v>1.84931149999997</v>
      </c>
      <c r="R124" s="11" t="n">
        <v>0.249906999999496</v>
      </c>
      <c r="S124" s="11" t="n">
        <v>16.1939705</v>
      </c>
      <c r="T124" s="11" t="n">
        <v>0.0999630000000025</v>
      </c>
      <c r="U124" s="11" t="n">
        <v>45.5930241</v>
      </c>
      <c r="V124" s="11" t="n">
        <v>194.56763240858</v>
      </c>
      <c r="W124" s="11" t="n">
        <v>1.18227451388606</v>
      </c>
      <c r="X124" s="13" t="n">
        <v>0.0302462912285755</v>
      </c>
      <c r="Y124" s="13"/>
      <c r="Z124" s="13"/>
      <c r="AA124" s="13" t="n">
        <v>4.0935560952381</v>
      </c>
      <c r="AB124" s="13" t="n">
        <v>30.7846543</v>
      </c>
      <c r="AC124" s="13" t="n">
        <v>37.9232318098201</v>
      </c>
      <c r="AD124" s="13" t="n">
        <v>4.24719350000009</v>
      </c>
      <c r="AE124" s="14" t="n">
        <v>0.19986799999981</v>
      </c>
      <c r="AF124" s="14" t="n">
        <v>57.312122</v>
      </c>
      <c r="AG124" s="14" t="n">
        <v>0.099933999999962</v>
      </c>
      <c r="AH124" s="14" t="n">
        <v>76.699309</v>
      </c>
      <c r="AI124" s="14" t="n">
        <v>123.188753202338</v>
      </c>
      <c r="AJ124" s="14" t="n">
        <v>1.14628747547461</v>
      </c>
      <c r="AK124" s="1" t="n">
        <v>128</v>
      </c>
      <c r="AL124" s="1" t="n">
        <v>72</v>
      </c>
    </row>
    <row r="125" customFormat="false" ht="15" hidden="false" customHeight="false" outlineLevel="0" collapsed="false">
      <c r="A125" s="7" t="s">
        <v>40</v>
      </c>
      <c r="B125" s="1" t="s">
        <v>41</v>
      </c>
      <c r="C125" s="8" t="n">
        <v>44901</v>
      </c>
      <c r="D125" s="1" t="s">
        <v>287</v>
      </c>
      <c r="E125" s="1" t="s">
        <v>729</v>
      </c>
      <c r="F125" s="1" t="s">
        <v>82</v>
      </c>
      <c r="G125" s="1" t="s">
        <v>54</v>
      </c>
      <c r="H125" s="1" t="s">
        <v>296</v>
      </c>
      <c r="I125" s="1" t="n">
        <v>1</v>
      </c>
      <c r="J125" s="1" t="s">
        <v>735</v>
      </c>
      <c r="K125" s="10" t="n">
        <v>0.0384853073905023</v>
      </c>
      <c r="L125" s="52"/>
      <c r="M125" s="52"/>
      <c r="N125" s="10" t="n">
        <v>3.44446244680851</v>
      </c>
      <c r="O125" s="10" t="n">
        <v>22.9175538043478</v>
      </c>
      <c r="P125" s="10" t="n">
        <v>110.948167358923</v>
      </c>
      <c r="Q125" s="10" t="n">
        <v>0.599776999999563</v>
      </c>
      <c r="R125" s="11" t="n">
        <v>0.0999630000001162</v>
      </c>
      <c r="S125" s="11" t="n">
        <v>3.29877199999987</v>
      </c>
      <c r="T125" s="11" t="n">
        <v>0.0999630000000001</v>
      </c>
      <c r="U125" s="11" t="n">
        <v>24.5008769000001</v>
      </c>
      <c r="V125" s="11" t="n">
        <v>484.118716622691</v>
      </c>
      <c r="W125" s="11" t="n">
        <v>1.25952376217785</v>
      </c>
      <c r="X125" s="13" t="n">
        <v>0</v>
      </c>
      <c r="Y125" s="13"/>
      <c r="Z125" s="13"/>
      <c r="AA125" s="13" t="s">
        <v>50</v>
      </c>
      <c r="AB125" s="13" t="s">
        <v>50</v>
      </c>
      <c r="AC125" s="13" t="s">
        <v>50</v>
      </c>
      <c r="AD125" s="13" t="s">
        <v>50</v>
      </c>
      <c r="AE125" s="14" t="s">
        <v>50</v>
      </c>
      <c r="AF125" s="14" t="s">
        <v>50</v>
      </c>
      <c r="AG125" s="14" t="s">
        <v>50</v>
      </c>
      <c r="AH125" s="14" t="s">
        <v>50</v>
      </c>
      <c r="AI125" s="14" t="s">
        <v>50</v>
      </c>
      <c r="AJ125" s="14" t="n">
        <v>0.891975701026614</v>
      </c>
      <c r="AK125" s="1" t="n">
        <v>128</v>
      </c>
      <c r="AL125" s="1" t="n">
        <v>72</v>
      </c>
    </row>
    <row r="126" customFormat="false" ht="15" hidden="false" customHeight="false" outlineLevel="0" collapsed="false">
      <c r="A126" s="7" t="s">
        <v>40</v>
      </c>
      <c r="B126" s="1" t="s">
        <v>41</v>
      </c>
      <c r="C126" s="8" t="n">
        <v>44901</v>
      </c>
      <c r="D126" s="1" t="s">
        <v>287</v>
      </c>
      <c r="E126" s="1" t="s">
        <v>729</v>
      </c>
      <c r="F126" s="1" t="s">
        <v>226</v>
      </c>
      <c r="G126" s="1" t="s">
        <v>75</v>
      </c>
      <c r="H126" s="1" t="s">
        <v>297</v>
      </c>
      <c r="I126" s="1" t="n">
        <v>1</v>
      </c>
      <c r="J126" s="1" t="s">
        <v>736</v>
      </c>
      <c r="K126" s="10" t="n">
        <v>0.0720575968162596</v>
      </c>
      <c r="L126" s="52"/>
      <c r="M126" s="52"/>
      <c r="N126" s="10" t="n">
        <v>3.959684</v>
      </c>
      <c r="O126" s="10" t="n">
        <v>13.7546486896552</v>
      </c>
      <c r="P126" s="10" t="n">
        <v>19.1965792628505</v>
      </c>
      <c r="Q126" s="10" t="n">
        <v>2.49907000000007</v>
      </c>
      <c r="R126" s="11" t="n">
        <v>0.0999630000000309</v>
      </c>
      <c r="S126" s="11" t="n">
        <v>22.2667087499999</v>
      </c>
      <c r="T126" s="11" t="n">
        <v>0.0999630000000025</v>
      </c>
      <c r="U126" s="11" t="n">
        <v>43.1239432000008</v>
      </c>
      <c r="V126" s="11" t="n">
        <v>139.564300739198</v>
      </c>
      <c r="W126" s="11" t="n">
        <v>1.29278279502839</v>
      </c>
      <c r="X126" s="13" t="n">
        <v>0.122425464496615</v>
      </c>
      <c r="Y126" s="13"/>
      <c r="Z126" s="13"/>
      <c r="AA126" s="13" t="n">
        <v>4.25773332941176</v>
      </c>
      <c r="AB126" s="13" t="n">
        <v>8.18863571428571</v>
      </c>
      <c r="AC126" s="13" t="n">
        <v>13.1049238183722</v>
      </c>
      <c r="AD126" s="13" t="n">
        <v>0.449702999999886</v>
      </c>
      <c r="AE126" s="14" t="n">
        <v>0.0999340000003031</v>
      </c>
      <c r="AF126" s="14" t="n">
        <v>10.9427674999999</v>
      </c>
      <c r="AG126" s="14" t="n">
        <v>0.0999339999998483</v>
      </c>
      <c r="AH126" s="14" t="n">
        <v>28.2413354000001</v>
      </c>
      <c r="AI126" s="14" t="n">
        <v>160.037938865807</v>
      </c>
      <c r="AJ126" s="14" t="n">
        <v>1.27011842322167</v>
      </c>
      <c r="AK126" s="1" t="n">
        <v>128</v>
      </c>
      <c r="AL126" s="1" t="n">
        <v>72</v>
      </c>
    </row>
    <row r="127" customFormat="false" ht="15" hidden="false" customHeight="false" outlineLevel="0" collapsed="false">
      <c r="A127" s="7" t="s">
        <v>40</v>
      </c>
      <c r="B127" s="1" t="s">
        <v>41</v>
      </c>
      <c r="C127" s="8" t="n">
        <v>44901</v>
      </c>
      <c r="D127" s="1" t="s">
        <v>287</v>
      </c>
      <c r="E127" s="1" t="s">
        <v>729</v>
      </c>
      <c r="F127" s="1" t="s">
        <v>229</v>
      </c>
      <c r="G127" s="1" t="s">
        <v>57</v>
      </c>
      <c r="H127" s="1" t="s">
        <v>298</v>
      </c>
      <c r="I127" s="1" t="n">
        <v>1</v>
      </c>
      <c r="J127" s="1" t="s">
        <v>737</v>
      </c>
      <c r="K127" s="10" t="n">
        <v>0.117093594826422</v>
      </c>
      <c r="L127" s="52"/>
      <c r="M127" s="52"/>
      <c r="N127" s="10" t="n">
        <v>3.71690636363636</v>
      </c>
      <c r="O127" s="10" t="n">
        <v>8.16949337323944</v>
      </c>
      <c r="P127" s="10" t="n">
        <v>15.4758952681938</v>
      </c>
      <c r="Q127" s="10" t="n">
        <v>0.249907499999949</v>
      </c>
      <c r="R127" s="11" t="n">
        <v>0.0999630000000025</v>
      </c>
      <c r="S127" s="11" t="n">
        <v>6.99739499999998</v>
      </c>
      <c r="T127" s="11" t="n">
        <v>0.099962000000005</v>
      </c>
      <c r="U127" s="11" t="n">
        <v>32.0280746000001</v>
      </c>
      <c r="V127" s="11" t="n">
        <v>189.435189688601</v>
      </c>
      <c r="W127" s="11" t="n">
        <v>1.11005392478184</v>
      </c>
      <c r="X127" s="13" t="n">
        <v>0.0576119832925249</v>
      </c>
      <c r="Y127" s="13"/>
      <c r="Z127" s="13"/>
      <c r="AA127" s="13" t="n">
        <v>3.41354355</v>
      </c>
      <c r="AB127" s="13" t="n">
        <v>16.724843948718</v>
      </c>
      <c r="AC127" s="13" t="n">
        <v>23.3855059367274</v>
      </c>
      <c r="AD127" s="13" t="n">
        <v>4.89676299999996</v>
      </c>
      <c r="AE127" s="14" t="n">
        <v>0.399735249999935</v>
      </c>
      <c r="AF127" s="14" t="n">
        <v>28.90589625</v>
      </c>
      <c r="AG127" s="14" t="n">
        <v>0.0999340000003031</v>
      </c>
      <c r="AH127" s="14" t="n">
        <v>59.1409134000002</v>
      </c>
      <c r="AI127" s="14" t="n">
        <v>139.824957461083</v>
      </c>
      <c r="AJ127" s="14" t="n">
        <v>1.43287882742155</v>
      </c>
      <c r="AK127" s="1" t="n">
        <v>128</v>
      </c>
      <c r="AL127" s="1" t="n">
        <v>72</v>
      </c>
    </row>
    <row r="128" customFormat="false" ht="15" hidden="false" customHeight="false" outlineLevel="0" collapsed="false">
      <c r="A128" s="7" t="s">
        <v>40</v>
      </c>
      <c r="B128" s="1" t="s">
        <v>41</v>
      </c>
      <c r="C128" s="8" t="n">
        <v>44901</v>
      </c>
      <c r="D128" s="1" t="s">
        <v>287</v>
      </c>
      <c r="E128" s="1" t="s">
        <v>729</v>
      </c>
      <c r="F128" s="1" t="s">
        <v>109</v>
      </c>
      <c r="G128" s="1" t="s">
        <v>80</v>
      </c>
      <c r="H128" s="1" t="s">
        <v>300</v>
      </c>
      <c r="I128" s="1" t="n">
        <v>1</v>
      </c>
      <c r="J128" s="1" t="s">
        <v>738</v>
      </c>
      <c r="K128" s="10" t="n">
        <v>0.0106448722569474</v>
      </c>
      <c r="L128" s="52"/>
      <c r="M128" s="52"/>
      <c r="N128" s="10" t="n">
        <v>3.01758269230769</v>
      </c>
      <c r="O128" s="10" t="n">
        <v>85.9763208333333</v>
      </c>
      <c r="P128" s="10" t="n">
        <v>185.675496701023</v>
      </c>
      <c r="Q128" s="10" t="n">
        <v>16.993673</v>
      </c>
      <c r="R128" s="11" t="n">
        <v>0.29988800000001</v>
      </c>
      <c r="S128" s="11" t="n">
        <v>88.0172275</v>
      </c>
      <c r="T128" s="11" t="n">
        <v>0.0999630000000025</v>
      </c>
      <c r="U128" s="11" t="n">
        <v>283.7143614</v>
      </c>
      <c r="V128" s="11" t="n">
        <v>215.961202923487</v>
      </c>
      <c r="W128" s="11" t="n">
        <v>1.33333313217711</v>
      </c>
      <c r="X128" s="13" t="n">
        <v>0.0259253924816362</v>
      </c>
      <c r="Y128" s="13"/>
      <c r="Z128" s="13"/>
      <c r="AA128" s="13" t="n">
        <v>3.08957805555556</v>
      </c>
      <c r="AB128" s="13" t="n">
        <v>31.5379799411765</v>
      </c>
      <c r="AC128" s="13" t="n">
        <v>66.3343284698616</v>
      </c>
      <c r="AD128" s="13" t="n">
        <v>2.19854700000042</v>
      </c>
      <c r="AE128" s="14" t="n">
        <v>0.424719499999981</v>
      </c>
      <c r="AF128" s="14" t="n">
        <v>46.29440425</v>
      </c>
      <c r="AG128" s="14" t="n">
        <v>0.199867999999788</v>
      </c>
      <c r="AH128" s="14" t="n">
        <v>67.7352336</v>
      </c>
      <c r="AI128" s="14" t="n">
        <v>210.331570359249</v>
      </c>
      <c r="AJ128" s="14" t="n">
        <v>1.47105892093777</v>
      </c>
      <c r="AK128" s="1" t="n">
        <v>128</v>
      </c>
      <c r="AL128" s="1" t="n">
        <v>72</v>
      </c>
    </row>
    <row r="129" customFormat="false" ht="15" hidden="false" customHeight="false" outlineLevel="0" collapsed="false">
      <c r="A129" s="7" t="s">
        <v>40</v>
      </c>
      <c r="B129" s="1" t="s">
        <v>41</v>
      </c>
      <c r="C129" s="8" t="n">
        <v>44901</v>
      </c>
      <c r="D129" s="1" t="s">
        <v>287</v>
      </c>
      <c r="E129" s="1" t="s">
        <v>729</v>
      </c>
      <c r="F129" s="1" t="s">
        <v>118</v>
      </c>
      <c r="G129" s="1" t="s">
        <v>85</v>
      </c>
      <c r="H129" s="1" t="s">
        <v>302</v>
      </c>
      <c r="I129" s="1" t="n">
        <v>1</v>
      </c>
      <c r="J129" s="1" t="s">
        <v>739</v>
      </c>
      <c r="K129" s="10" t="n">
        <v>0.0188332355315224</v>
      </c>
      <c r="L129" s="52"/>
      <c r="M129" s="52"/>
      <c r="N129" s="10" t="n">
        <v>3.2072747826087</v>
      </c>
      <c r="O129" s="10" t="n">
        <v>47.7685774545455</v>
      </c>
      <c r="P129" s="10" t="n">
        <v>125.996428462511</v>
      </c>
      <c r="Q129" s="10" t="n">
        <v>0.549795500000002</v>
      </c>
      <c r="R129" s="11" t="n">
        <v>0.0999630000001162</v>
      </c>
      <c r="S129" s="11" t="n">
        <v>1.59940400000096</v>
      </c>
      <c r="T129" s="11" t="n">
        <v>0.0999626999999236</v>
      </c>
      <c r="U129" s="11" t="n">
        <v>266.8106557</v>
      </c>
      <c r="V129" s="11" t="n">
        <v>263.764246658599</v>
      </c>
      <c r="W129" s="11" t="n">
        <v>1.20200663265986</v>
      </c>
      <c r="X129" s="13" t="n">
        <v>0.00288059916462624</v>
      </c>
      <c r="Y129" s="13"/>
      <c r="Z129" s="13"/>
      <c r="AA129" s="13" t="n">
        <v>3.696653</v>
      </c>
      <c r="AB129" s="13" t="n">
        <v>0.0999340000000757</v>
      </c>
      <c r="AC129" s="13" t="n">
        <v>0</v>
      </c>
      <c r="AD129" s="13" t="n">
        <v>0.0999340000000757</v>
      </c>
      <c r="AE129" s="14" t="n">
        <v>0.0999340000000757</v>
      </c>
      <c r="AF129" s="14" t="n">
        <v>0.0999340000000757</v>
      </c>
      <c r="AG129" s="14" t="n">
        <v>0.0999340000000757</v>
      </c>
      <c r="AH129" s="14" t="n">
        <v>0.0999340000000757</v>
      </c>
      <c r="AI129" s="14" t="n">
        <v>0</v>
      </c>
      <c r="AJ129" s="14" t="n">
        <v>0.946524782020285</v>
      </c>
      <c r="AK129" s="1" t="n">
        <v>128</v>
      </c>
      <c r="AL129" s="1" t="n">
        <v>72</v>
      </c>
    </row>
    <row r="130" customFormat="false" ht="15" hidden="false" customHeight="false" outlineLevel="0" collapsed="false">
      <c r="A130" s="7" t="s">
        <v>40</v>
      </c>
      <c r="B130" s="1" t="s">
        <v>41</v>
      </c>
      <c r="C130" s="8" t="n">
        <v>44901</v>
      </c>
      <c r="D130" s="1" t="s">
        <v>287</v>
      </c>
      <c r="E130" s="1" t="s">
        <v>729</v>
      </c>
      <c r="F130" s="1" t="s">
        <v>299</v>
      </c>
      <c r="G130" s="1" t="s">
        <v>88</v>
      </c>
      <c r="H130" s="1" t="s">
        <v>303</v>
      </c>
      <c r="I130" s="1" t="n">
        <v>1</v>
      </c>
      <c r="J130" s="1" t="s">
        <v>740</v>
      </c>
      <c r="K130" s="10" t="n">
        <v>0.872060688742232</v>
      </c>
      <c r="L130" s="52"/>
      <c r="M130" s="52"/>
      <c r="N130" s="10" t="n">
        <v>5.318068942723</v>
      </c>
      <c r="O130" s="10" t="n">
        <v>1.1356673693609</v>
      </c>
      <c r="P130" s="10" t="n">
        <v>3.10891983853752</v>
      </c>
      <c r="Q130" s="10" t="n">
        <v>0.39985200000001</v>
      </c>
      <c r="R130" s="11" t="n">
        <v>0.199925000000007</v>
      </c>
      <c r="S130" s="11" t="n">
        <v>1.09959</v>
      </c>
      <c r="T130" s="11" t="n">
        <v>0.0999630000000025</v>
      </c>
      <c r="U130" s="11" t="n">
        <v>1.99925600000006</v>
      </c>
      <c r="V130" s="11" t="n">
        <v>273.752678153205</v>
      </c>
      <c r="W130" s="11" t="n">
        <v>0.73673588745306</v>
      </c>
      <c r="X130" s="13" t="n">
        <v>0.918911133515771</v>
      </c>
      <c r="Y130" s="13"/>
      <c r="Z130" s="13"/>
      <c r="AA130" s="13" t="n">
        <v>3.82332572413793</v>
      </c>
      <c r="AB130" s="13" t="n">
        <v>1.08515409105181</v>
      </c>
      <c r="AC130" s="13" t="n">
        <v>1.53631511364775</v>
      </c>
      <c r="AD130" s="13" t="n">
        <v>0.699536999999964</v>
      </c>
      <c r="AE130" s="14" t="n">
        <v>0.199868000000151</v>
      </c>
      <c r="AF130" s="14" t="n">
        <v>1.3990750000001</v>
      </c>
      <c r="AG130" s="14" t="n">
        <v>0.0999340000000757</v>
      </c>
      <c r="AH130" s="14" t="n">
        <v>2.29848100000022</v>
      </c>
      <c r="AI130" s="14" t="n">
        <v>141.57575650465</v>
      </c>
      <c r="AJ130" s="14" t="n">
        <v>0.862013880482399</v>
      </c>
      <c r="AK130" s="1" t="n">
        <v>128</v>
      </c>
      <c r="AL130" s="1" t="n">
        <v>72</v>
      </c>
    </row>
    <row r="131" customFormat="false" ht="15" hidden="false" customHeight="false" outlineLevel="0" collapsed="false">
      <c r="A131" s="7" t="s">
        <v>40</v>
      </c>
      <c r="B131" s="1" t="s">
        <v>41</v>
      </c>
      <c r="C131" s="8" t="n">
        <v>44901</v>
      </c>
      <c r="D131" s="1" t="s">
        <v>287</v>
      </c>
      <c r="E131" s="1" t="s">
        <v>729</v>
      </c>
      <c r="F131" s="1" t="s">
        <v>301</v>
      </c>
      <c r="G131" s="1" t="s">
        <v>63</v>
      </c>
      <c r="H131" s="1" t="s">
        <v>741</v>
      </c>
      <c r="I131" s="1" t="n">
        <v>1</v>
      </c>
      <c r="J131" s="1" t="s">
        <v>742</v>
      </c>
      <c r="K131" s="10" t="n">
        <v>0.707474586923276</v>
      </c>
      <c r="L131" s="52"/>
      <c r="M131" s="52"/>
      <c r="N131" s="10" t="n">
        <v>5.9796261712963</v>
      </c>
      <c r="O131" s="10" t="n">
        <v>1.41384204982619</v>
      </c>
      <c r="P131" s="10" t="n">
        <v>3.25263936101618</v>
      </c>
      <c r="Q131" s="10" t="n">
        <v>0.199926000000005</v>
      </c>
      <c r="R131" s="11" t="n">
        <v>0.0999630000000025</v>
      </c>
      <c r="S131" s="11" t="n">
        <v>0.974636750000024</v>
      </c>
      <c r="T131" s="11" t="n">
        <v>0.0999629999998888</v>
      </c>
      <c r="U131" s="11" t="n">
        <v>4.21842959999963</v>
      </c>
      <c r="V131" s="11" t="n">
        <v>230.05677058594</v>
      </c>
      <c r="W131" s="11" t="n">
        <v>0.976857467633082</v>
      </c>
      <c r="X131" s="13" t="n">
        <v>0.786403571942964</v>
      </c>
      <c r="Y131" s="13"/>
      <c r="Z131" s="13"/>
      <c r="AA131" s="13" t="n">
        <v>4.92506292124542</v>
      </c>
      <c r="AB131" s="13" t="n">
        <v>1.26485212844037</v>
      </c>
      <c r="AC131" s="13" t="n">
        <v>2.58750975862594</v>
      </c>
      <c r="AD131" s="13" t="n">
        <v>0.299802</v>
      </c>
      <c r="AE131" s="14" t="n">
        <v>0.0999340000000757</v>
      </c>
      <c r="AF131" s="14" t="n">
        <v>1.09927399999992</v>
      </c>
      <c r="AG131" s="14" t="n">
        <v>0.0999339999998483</v>
      </c>
      <c r="AH131" s="14" t="n">
        <v>3.49768799999993</v>
      </c>
      <c r="AI131" s="14" t="n">
        <v>204.570139105231</v>
      </c>
      <c r="AJ131" s="14" t="n">
        <v>0.94672832488812</v>
      </c>
      <c r="AK131" s="1" t="n">
        <v>128</v>
      </c>
      <c r="AL131" s="1" t="n">
        <v>72</v>
      </c>
    </row>
    <row r="132" customFormat="false" ht="15.75" hidden="false" customHeight="false" outlineLevel="0" collapsed="false">
      <c r="A132" s="17" t="s">
        <v>40</v>
      </c>
      <c r="B132" s="18" t="s">
        <v>41</v>
      </c>
      <c r="C132" s="19" t="n">
        <v>44901</v>
      </c>
      <c r="D132" s="18" t="s">
        <v>287</v>
      </c>
      <c r="E132" s="1" t="s">
        <v>729</v>
      </c>
      <c r="F132" s="18" t="s">
        <v>133</v>
      </c>
      <c r="G132" s="18" t="s">
        <v>93</v>
      </c>
      <c r="H132" s="18" t="s">
        <v>743</v>
      </c>
      <c r="I132" s="18" t="n">
        <v>1</v>
      </c>
      <c r="J132" s="18" t="s">
        <v>744</v>
      </c>
      <c r="K132" s="21" t="n">
        <v>1.23071100016861</v>
      </c>
      <c r="L132" s="53"/>
      <c r="M132" s="53"/>
      <c r="N132" s="21" t="n">
        <v>5.10900966134398</v>
      </c>
      <c r="O132" s="21" t="n">
        <v>0.809618652463382</v>
      </c>
      <c r="P132" s="21" t="n">
        <v>2.65727515282319</v>
      </c>
      <c r="Q132" s="21" t="n">
        <v>0.499814000000015</v>
      </c>
      <c r="R132" s="22" t="n">
        <v>0.199926000000005</v>
      </c>
      <c r="S132" s="22" t="n">
        <v>0.999627999999973</v>
      </c>
      <c r="T132" s="22" t="n">
        <v>0.0999630000000025</v>
      </c>
      <c r="U132" s="22" t="n">
        <v>1.49944200000004</v>
      </c>
      <c r="V132" s="22" t="n">
        <v>328.213183421361</v>
      </c>
      <c r="W132" s="22" t="n">
        <v>0.81085155353311</v>
      </c>
      <c r="X132" s="24" t="n">
        <v>1.00244850928993</v>
      </c>
      <c r="Y132" s="24"/>
      <c r="Z132" s="24"/>
      <c r="AA132" s="24" t="n">
        <v>2.41143445114943</v>
      </c>
      <c r="AB132" s="24" t="n">
        <v>0.997182684892086</v>
      </c>
      <c r="AC132" s="24" t="n">
        <v>1.50547843082452</v>
      </c>
      <c r="AD132" s="24" t="n">
        <v>0.599602999999888</v>
      </c>
      <c r="AE132" s="25" t="n">
        <v>0.199868000000151</v>
      </c>
      <c r="AF132" s="25" t="n">
        <v>1.09927399999987</v>
      </c>
      <c r="AG132" s="25" t="n">
        <v>0.0999339999998483</v>
      </c>
      <c r="AH132" s="25" t="n">
        <v>2.19854699999996</v>
      </c>
      <c r="AI132" s="25" t="n">
        <v>150.973182109298</v>
      </c>
      <c r="AJ132" s="25" t="n">
        <v>0.851272493684488</v>
      </c>
      <c r="AK132" s="18" t="n">
        <v>128</v>
      </c>
      <c r="AL132" s="18" t="n">
        <v>72</v>
      </c>
      <c r="AM132" s="27"/>
      <c r="AN132" s="27"/>
      <c r="AO132" s="27"/>
    </row>
    <row r="133" customFormat="false" ht="15" hidden="false" customHeight="false" outlineLevel="0" collapsed="false">
      <c r="A133" s="28" t="s">
        <v>304</v>
      </c>
      <c r="B133" s="29" t="s">
        <v>41</v>
      </c>
      <c r="C133" s="30" t="n">
        <v>44984</v>
      </c>
      <c r="D133" s="31" t="s">
        <v>305</v>
      </c>
      <c r="E133" s="31"/>
      <c r="F133" s="31" t="s">
        <v>44</v>
      </c>
      <c r="G133" s="29" t="s">
        <v>45</v>
      </c>
      <c r="H133" s="1" t="s">
        <v>307</v>
      </c>
      <c r="I133" s="1" t="n">
        <v>1</v>
      </c>
      <c r="J133" s="1" t="s">
        <v>745</v>
      </c>
      <c r="K133" s="32" t="n">
        <v>0.149769464481216</v>
      </c>
      <c r="L133" s="52" t="s">
        <v>602</v>
      </c>
      <c r="M133" s="52" t="n">
        <f aca="false">MEDIAN(K133:K195)</f>
        <v>0.0116622927432105</v>
      </c>
      <c r="N133" s="32" t="n">
        <v>3.51431963888889</v>
      </c>
      <c r="O133" s="32" t="n">
        <v>6.662294</v>
      </c>
      <c r="P133" s="32" t="n">
        <v>12.7034445862188</v>
      </c>
      <c r="Q133" s="32" t="n">
        <v>2.89890700000001</v>
      </c>
      <c r="R133" s="11" t="n">
        <v>0.19992400000001</v>
      </c>
      <c r="S133" s="11" t="n">
        <v>7.87203349999999</v>
      </c>
      <c r="T133" s="11" t="n">
        <v>0.099962000000005</v>
      </c>
      <c r="U133" s="11" t="n">
        <v>16.0539502</v>
      </c>
      <c r="V133" s="11" t="n">
        <v>190.676733662891</v>
      </c>
      <c r="W133" s="11" t="n">
        <v>1.109890386453</v>
      </c>
      <c r="X133" s="33" t="n">
        <v>0.10523438567719</v>
      </c>
      <c r="Y133" s="52" t="s">
        <v>602</v>
      </c>
      <c r="Z133" s="52" t="n">
        <f aca="false">MEDIAN(X133:X195)</f>
        <v>0.00886132033673017</v>
      </c>
      <c r="AA133" s="33" t="n">
        <v>3.36596944155844</v>
      </c>
      <c r="AB133" s="33" t="n">
        <v>9.55034677631579</v>
      </c>
      <c r="AC133" s="33" t="n">
        <v>14.7218069579591</v>
      </c>
      <c r="AD133" s="33" t="n">
        <v>2.94888800000001</v>
      </c>
      <c r="AE133" s="14" t="n">
        <v>0.199924499999952</v>
      </c>
      <c r="AF133" s="14" t="n">
        <v>13.1950255</v>
      </c>
      <c r="AG133" s="14" t="n">
        <v>0.099962000000005</v>
      </c>
      <c r="AH133" s="14" t="n">
        <v>26.5000090000001</v>
      </c>
      <c r="AI133" s="14" t="n">
        <v>154.149449258409</v>
      </c>
      <c r="AJ133" s="14" t="n">
        <v>1.21001374951429</v>
      </c>
      <c r="AK133" s="1" t="n">
        <v>102</v>
      </c>
      <c r="AL133" s="1" t="n">
        <v>58</v>
      </c>
      <c r="AM133" s="34"/>
      <c r="AN133" s="34"/>
      <c r="AO133" s="34"/>
    </row>
    <row r="134" customFormat="false" ht="15" hidden="false" customHeight="false" outlineLevel="0" collapsed="false">
      <c r="A134" s="7" t="s">
        <v>304</v>
      </c>
      <c r="B134" s="1" t="s">
        <v>41</v>
      </c>
      <c r="C134" s="8" t="n">
        <v>44984</v>
      </c>
      <c r="D134" s="9" t="s">
        <v>305</v>
      </c>
      <c r="E134" s="9"/>
      <c r="F134" s="9" t="s">
        <v>267</v>
      </c>
      <c r="G134" s="1" t="s">
        <v>48</v>
      </c>
      <c r="H134" s="1" t="s">
        <v>308</v>
      </c>
      <c r="I134" s="1" t="n">
        <v>1</v>
      </c>
      <c r="J134" s="1" t="s">
        <v>746</v>
      </c>
      <c r="K134" s="10" t="n">
        <v>0.0224654196721824</v>
      </c>
      <c r="L134" s="52" t="s">
        <v>604</v>
      </c>
      <c r="M134" s="52" t="n">
        <f aca="false">PERCENTILE(K133:K195,0.25)</f>
        <v>0.00249636267061018</v>
      </c>
      <c r="N134" s="10" t="n">
        <v>3.05705474074074</v>
      </c>
      <c r="O134" s="10" t="n">
        <v>45.355986</v>
      </c>
      <c r="P134" s="10" t="n">
        <v>85.2755571676232</v>
      </c>
      <c r="Q134" s="10" t="n">
        <v>1.84930349999999</v>
      </c>
      <c r="R134" s="11" t="n">
        <v>0.799698999999976</v>
      </c>
      <c r="S134" s="11" t="n">
        <v>65.875177</v>
      </c>
      <c r="T134" s="11" t="n">
        <v>0.419841500000013</v>
      </c>
      <c r="U134" s="11" t="n">
        <v>88.5666264000001</v>
      </c>
      <c r="V134" s="11" t="n">
        <v>188.013897807498</v>
      </c>
      <c r="W134" s="11" t="n">
        <v>1.41678747532764</v>
      </c>
      <c r="X134" s="13" t="n">
        <v>0.00820008200082001</v>
      </c>
      <c r="Y134" s="52" t="s">
        <v>604</v>
      </c>
      <c r="Z134" s="52" t="n">
        <f aca="false">PERCENTILE(X133:X195,0.25)</f>
        <v>0.000597907324364724</v>
      </c>
      <c r="AA134" s="13" t="n">
        <v>2.71479283333333</v>
      </c>
      <c r="AB134" s="13" t="n">
        <v>79.5700010000001</v>
      </c>
      <c r="AC134" s="13" t="n">
        <v>74.3029356244223</v>
      </c>
      <c r="AD134" s="13" t="n">
        <v>102.261446</v>
      </c>
      <c r="AE134" s="14" t="n">
        <v>3.69860599999993</v>
      </c>
      <c r="AF134" s="14" t="n">
        <v>131.52541275</v>
      </c>
      <c r="AG134" s="14" t="n">
        <v>1.89928399999985</v>
      </c>
      <c r="AH134" s="14" t="n">
        <v>171.035517</v>
      </c>
      <c r="AI134" s="14" t="n">
        <v>93.380589029303</v>
      </c>
      <c r="AJ134" s="14" t="n">
        <v>1.26323981239587</v>
      </c>
      <c r="AK134" s="1" t="n">
        <v>102</v>
      </c>
      <c r="AL134" s="1" t="n">
        <v>58</v>
      </c>
    </row>
    <row r="135" customFormat="false" ht="15" hidden="false" customHeight="false" outlineLevel="0" collapsed="false">
      <c r="A135" s="7" t="s">
        <v>304</v>
      </c>
      <c r="B135" s="1" t="s">
        <v>41</v>
      </c>
      <c r="C135" s="8" t="n">
        <v>44984</v>
      </c>
      <c r="D135" s="9" t="s">
        <v>305</v>
      </c>
      <c r="E135" s="9"/>
      <c r="F135" s="9" t="s">
        <v>240</v>
      </c>
      <c r="G135" s="1" t="s">
        <v>52</v>
      </c>
      <c r="H135" s="1" t="s">
        <v>309</v>
      </c>
      <c r="I135" s="1" t="n">
        <v>1</v>
      </c>
      <c r="J135" s="1" t="s">
        <v>747</v>
      </c>
      <c r="K135" s="10" t="n">
        <v>0.0024961577413536</v>
      </c>
      <c r="L135" s="52" t="s">
        <v>606</v>
      </c>
      <c r="M135" s="52" t="n">
        <f aca="false">PERCENTILE(K133:K195,0.75)</f>
        <v>0.0278695098050393</v>
      </c>
      <c r="N135" s="10" t="n">
        <v>2.66525933333333</v>
      </c>
      <c r="O135" s="10" t="n">
        <v>489.565523</v>
      </c>
      <c r="P135" s="10" t="n">
        <v>452.16582347504</v>
      </c>
      <c r="Q135" s="10" t="n">
        <v>489.565523</v>
      </c>
      <c r="R135" s="11" t="n">
        <v>169.836003</v>
      </c>
      <c r="S135" s="11" t="n">
        <v>809.295043</v>
      </c>
      <c r="T135" s="11" t="n">
        <v>169.836003</v>
      </c>
      <c r="U135" s="11" t="n">
        <v>809.295043</v>
      </c>
      <c r="V135" s="11" t="n">
        <v>92.3606345283917</v>
      </c>
      <c r="W135" s="11" t="n">
        <v>0.749147915165867</v>
      </c>
      <c r="X135" s="13" t="n">
        <v>0</v>
      </c>
      <c r="Y135" s="52" t="s">
        <v>606</v>
      </c>
      <c r="Z135" s="52" t="n">
        <f aca="false">PERCENTILE(X133:X195,0.75)</f>
        <v>0.0213418700813659</v>
      </c>
      <c r="AA135" s="13" t="s">
        <v>50</v>
      </c>
      <c r="AB135" s="13" t="s">
        <v>50</v>
      </c>
      <c r="AC135" s="13" t="s">
        <v>50</v>
      </c>
      <c r="AD135" s="13" t="s">
        <v>50</v>
      </c>
      <c r="AE135" s="14" t="s">
        <v>50</v>
      </c>
      <c r="AF135" s="14" t="s">
        <v>50</v>
      </c>
      <c r="AG135" s="14" t="s">
        <v>50</v>
      </c>
      <c r="AH135" s="14" t="s">
        <v>50</v>
      </c>
      <c r="AI135" s="14" t="s">
        <v>50</v>
      </c>
      <c r="AJ135" s="14" t="n">
        <v>0.867107434539878</v>
      </c>
      <c r="AK135" s="1" t="n">
        <v>102</v>
      </c>
      <c r="AL135" s="1" t="n">
        <v>58</v>
      </c>
    </row>
    <row r="136" customFormat="false" ht="15" hidden="false" customHeight="false" outlineLevel="0" collapsed="false">
      <c r="A136" s="7" t="s">
        <v>304</v>
      </c>
      <c r="B136" s="1" t="s">
        <v>41</v>
      </c>
      <c r="C136" s="8" t="n">
        <v>44984</v>
      </c>
      <c r="D136" s="9" t="s">
        <v>305</v>
      </c>
      <c r="E136" s="9"/>
      <c r="F136" s="9" t="s">
        <v>242</v>
      </c>
      <c r="G136" s="1" t="s">
        <v>55</v>
      </c>
      <c r="H136" s="1" t="s">
        <v>310</v>
      </c>
      <c r="I136" s="1" t="n">
        <v>1</v>
      </c>
      <c r="J136" s="1" t="s">
        <v>748</v>
      </c>
      <c r="K136" s="10" t="n">
        <v>0.00998463096541439</v>
      </c>
      <c r="L136" s="52"/>
      <c r="M136" s="52"/>
      <c r="N136" s="10" t="n">
        <v>3.42912416666667</v>
      </c>
      <c r="O136" s="10" t="n">
        <v>100.035032363636</v>
      </c>
      <c r="P136" s="10" t="n">
        <v>113.863302162373</v>
      </c>
      <c r="Q136" s="10" t="n">
        <v>58.477965000001</v>
      </c>
      <c r="R136" s="11" t="n">
        <v>8.29687349999999</v>
      </c>
      <c r="S136" s="11" t="n">
        <v>187.654289</v>
      </c>
      <c r="T136" s="11" t="n">
        <v>1.77932940000001</v>
      </c>
      <c r="U136" s="11" t="n">
        <v>284.0529638</v>
      </c>
      <c r="V136" s="11" t="n">
        <v>113.823427125479</v>
      </c>
      <c r="W136" s="11" t="n">
        <v>1.47837170458932</v>
      </c>
      <c r="X136" s="13" t="n">
        <v>0.02596692633593</v>
      </c>
      <c r="Y136" s="52"/>
      <c r="Z136" s="52"/>
      <c r="AA136" s="13" t="n">
        <v>3.01696747368421</v>
      </c>
      <c r="AB136" s="13" t="n">
        <v>35.4810676666667</v>
      </c>
      <c r="AC136" s="13" t="n">
        <v>39.5927292540784</v>
      </c>
      <c r="AD136" s="13" t="n">
        <v>10.695968</v>
      </c>
      <c r="AE136" s="14" t="n">
        <v>0.299887000000126</v>
      </c>
      <c r="AF136" s="14" t="n">
        <v>80.3696989999999</v>
      </c>
      <c r="AG136" s="14" t="n">
        <v>0.129950899999972</v>
      </c>
      <c r="AH136" s="14" t="n">
        <v>90.6658175000001</v>
      </c>
      <c r="AI136" s="14" t="n">
        <v>111.588325430451</v>
      </c>
      <c r="AJ136" s="14" t="n">
        <v>1.37478311334066</v>
      </c>
      <c r="AK136" s="1" t="n">
        <v>102</v>
      </c>
      <c r="AL136" s="1" t="n">
        <v>58</v>
      </c>
    </row>
    <row r="137" customFormat="false" ht="15" hidden="false" customHeight="false" outlineLevel="0" collapsed="false">
      <c r="A137" s="7" t="s">
        <v>304</v>
      </c>
      <c r="B137" s="1" t="s">
        <v>41</v>
      </c>
      <c r="C137" s="8" t="n">
        <v>44984</v>
      </c>
      <c r="D137" s="9" t="s">
        <v>305</v>
      </c>
      <c r="E137" s="9"/>
      <c r="F137" s="9" t="s">
        <v>271</v>
      </c>
      <c r="G137" s="1" t="s">
        <v>58</v>
      </c>
      <c r="H137" s="1" t="s">
        <v>311</v>
      </c>
      <c r="I137" s="1" t="n">
        <v>1</v>
      </c>
      <c r="J137" s="1" t="s">
        <v>749</v>
      </c>
      <c r="K137" s="10" t="n">
        <v>0.0257936299939872</v>
      </c>
      <c r="L137" s="52" t="s">
        <v>609</v>
      </c>
      <c r="M137" s="52" t="n">
        <f aca="false">COUNTA(A133:A195)</f>
        <v>63</v>
      </c>
      <c r="N137" s="10" t="n">
        <v>3.34986761290323</v>
      </c>
      <c r="O137" s="10" t="n">
        <v>37.4692142666667</v>
      </c>
      <c r="P137" s="10" t="n">
        <v>65.757721257637</v>
      </c>
      <c r="Q137" s="10" t="n">
        <v>1.14956649999999</v>
      </c>
      <c r="R137" s="11" t="n">
        <v>0.199925000000007</v>
      </c>
      <c r="S137" s="11" t="n">
        <v>67.874423</v>
      </c>
      <c r="T137" s="11" t="n">
        <v>0.099962000000005</v>
      </c>
      <c r="U137" s="11" t="n">
        <v>99.0126905000001</v>
      </c>
      <c r="V137" s="11" t="n">
        <v>175.497998942925</v>
      </c>
      <c r="W137" s="11" t="n">
        <v>1.50585288748539</v>
      </c>
      <c r="X137" s="13" t="n">
        <v>0.0642339756730901</v>
      </c>
      <c r="Y137" s="52" t="s">
        <v>609</v>
      </c>
      <c r="Z137" s="52" t="n">
        <f aca="false">COUNTA(N133:N195)</f>
        <v>63</v>
      </c>
      <c r="AA137" s="13" t="n">
        <v>3.18938829787234</v>
      </c>
      <c r="AB137" s="13" t="n">
        <v>14.9726160217391</v>
      </c>
      <c r="AC137" s="13" t="n">
        <v>24.4439860328974</v>
      </c>
      <c r="AD137" s="13" t="n">
        <v>4.44832299999996</v>
      </c>
      <c r="AE137" s="14" t="n">
        <v>0.699736999999914</v>
      </c>
      <c r="AF137" s="14" t="n">
        <v>20.6921980000002</v>
      </c>
      <c r="AG137" s="14" t="n">
        <v>0.199924999999894</v>
      </c>
      <c r="AH137" s="14" t="n">
        <v>35.1967302999998</v>
      </c>
      <c r="AI137" s="14" t="n">
        <v>163.257950363561</v>
      </c>
      <c r="AJ137" s="14" t="n">
        <v>1.26247275680202</v>
      </c>
      <c r="AK137" s="1" t="n">
        <v>102</v>
      </c>
      <c r="AL137" s="1" t="n">
        <v>58</v>
      </c>
    </row>
    <row r="138" customFormat="false" ht="15" hidden="false" customHeight="false" outlineLevel="0" collapsed="false">
      <c r="A138" s="7" t="s">
        <v>304</v>
      </c>
      <c r="B138" s="1" t="s">
        <v>41</v>
      </c>
      <c r="C138" s="8" t="n">
        <v>44984</v>
      </c>
      <c r="D138" s="9" t="s">
        <v>305</v>
      </c>
      <c r="E138" s="9"/>
      <c r="F138" s="9" t="s">
        <v>273</v>
      </c>
      <c r="G138" s="1" t="s">
        <v>61</v>
      </c>
      <c r="H138" s="1" t="s">
        <v>312</v>
      </c>
      <c r="I138" s="1" t="n">
        <v>1</v>
      </c>
      <c r="J138" s="1" t="s">
        <v>750</v>
      </c>
      <c r="K138" s="10" t="n">
        <v>0.0873655209473759</v>
      </c>
      <c r="L138" s="52"/>
      <c r="M138" s="52"/>
      <c r="N138" s="10" t="n">
        <v>3.19201743809524</v>
      </c>
      <c r="O138" s="10" t="n">
        <v>11.1323435961538</v>
      </c>
      <c r="P138" s="10" t="n">
        <v>14.436140314144</v>
      </c>
      <c r="Q138" s="10" t="n">
        <v>5.24802249999999</v>
      </c>
      <c r="R138" s="11" t="n">
        <v>0.999622999999474</v>
      </c>
      <c r="S138" s="11" t="n">
        <v>15.4941615</v>
      </c>
      <c r="T138" s="11" t="n">
        <v>0.199925000000007</v>
      </c>
      <c r="U138" s="11" t="n">
        <v>33.6173326</v>
      </c>
      <c r="V138" s="11" t="n">
        <v>129.677459103325</v>
      </c>
      <c r="W138" s="11" t="n">
        <v>1.10862450301471</v>
      </c>
      <c r="X138" s="13" t="n">
        <v>0.00956676233429001</v>
      </c>
      <c r="Y138" s="13"/>
      <c r="Z138" s="13"/>
      <c r="AA138" s="13" t="n">
        <v>2.81859585714286</v>
      </c>
      <c r="AB138" s="13" t="n">
        <v>83.9850033333333</v>
      </c>
      <c r="AC138" s="13" t="n">
        <v>63.4486373037094</v>
      </c>
      <c r="AD138" s="13" t="n">
        <v>69.073958</v>
      </c>
      <c r="AE138" s="14" t="n">
        <v>30.388543</v>
      </c>
      <c r="AF138" s="14" t="n">
        <v>120.654512</v>
      </c>
      <c r="AG138" s="14" t="n">
        <v>28.6791882999999</v>
      </c>
      <c r="AH138" s="14" t="n">
        <v>179.6722613</v>
      </c>
      <c r="AI138" s="14" t="n">
        <v>75.5475796695324</v>
      </c>
      <c r="AJ138" s="14" t="n">
        <v>0.49796458320346</v>
      </c>
      <c r="AK138" s="1" t="n">
        <v>102</v>
      </c>
      <c r="AL138" s="1" t="n">
        <v>58</v>
      </c>
    </row>
    <row r="139" customFormat="false" ht="15" hidden="false" customHeight="false" outlineLevel="0" collapsed="false">
      <c r="A139" s="7" t="s">
        <v>304</v>
      </c>
      <c r="B139" s="1" t="s">
        <v>41</v>
      </c>
      <c r="C139" s="8" t="n">
        <v>44984</v>
      </c>
      <c r="D139" s="9" t="s">
        <v>305</v>
      </c>
      <c r="E139" s="9"/>
      <c r="F139" s="9" t="s">
        <v>216</v>
      </c>
      <c r="G139" s="1" t="s">
        <v>64</v>
      </c>
      <c r="H139" s="1" t="s">
        <v>313</v>
      </c>
      <c r="I139" s="1" t="n">
        <v>1</v>
      </c>
      <c r="J139" s="1" t="s">
        <v>751</v>
      </c>
      <c r="K139" s="10" t="n">
        <v>0.149769464481216</v>
      </c>
      <c r="L139" s="52"/>
      <c r="M139" s="52"/>
      <c r="N139" s="10" t="n">
        <v>3.51028401111111</v>
      </c>
      <c r="O139" s="10" t="n">
        <v>6.67067073184358</v>
      </c>
      <c r="P139" s="10" t="n">
        <v>13.3082655936221</v>
      </c>
      <c r="Q139" s="10" t="n">
        <v>0.199925000000007</v>
      </c>
      <c r="R139" s="11" t="n">
        <v>0.19992400000001</v>
      </c>
      <c r="S139" s="11" t="n">
        <v>0.49981200000002</v>
      </c>
      <c r="T139" s="11" t="n">
        <v>0.099962000000005</v>
      </c>
      <c r="U139" s="11" t="n">
        <v>29.5288734</v>
      </c>
      <c r="V139" s="11" t="n">
        <v>199.504159755523</v>
      </c>
      <c r="W139" s="11" t="n">
        <v>1.01465215281526</v>
      </c>
      <c r="X139" s="13" t="n">
        <v>0.20226868935356</v>
      </c>
      <c r="Y139" s="13"/>
      <c r="Z139" s="13"/>
      <c r="AA139" s="13" t="n">
        <v>3.45539302702703</v>
      </c>
      <c r="AB139" s="13" t="n">
        <v>4.61594680952381</v>
      </c>
      <c r="AC139" s="13" t="n">
        <v>10.5263965581074</v>
      </c>
      <c r="AD139" s="13" t="n">
        <v>0.199925000000121</v>
      </c>
      <c r="AE139" s="14" t="n">
        <v>0.19992400000001</v>
      </c>
      <c r="AF139" s="14" t="n">
        <v>0.399849000000131</v>
      </c>
      <c r="AG139" s="14" t="n">
        <v>0.099962000000005</v>
      </c>
      <c r="AH139" s="14" t="n">
        <v>23.5311286</v>
      </c>
      <c r="AI139" s="14" t="n">
        <v>228.044147657615</v>
      </c>
      <c r="AJ139" s="14" t="n">
        <v>1.05022061225825</v>
      </c>
      <c r="AK139" s="1" t="n">
        <v>102</v>
      </c>
      <c r="AL139" s="1" t="n">
        <v>58</v>
      </c>
    </row>
    <row r="140" customFormat="false" ht="15" hidden="false" customHeight="false" outlineLevel="0" collapsed="false">
      <c r="A140" s="7" t="s">
        <v>304</v>
      </c>
      <c r="B140" s="1" t="s">
        <v>41</v>
      </c>
      <c r="C140" s="8" t="n">
        <v>44984</v>
      </c>
      <c r="D140" s="9" t="s">
        <v>305</v>
      </c>
      <c r="E140" s="9"/>
      <c r="F140" s="9" t="s">
        <v>75</v>
      </c>
      <c r="G140" s="1" t="s">
        <v>67</v>
      </c>
      <c r="H140" s="1" t="s">
        <v>314</v>
      </c>
      <c r="I140" s="1" t="n">
        <v>1</v>
      </c>
      <c r="J140" s="1" t="s">
        <v>752</v>
      </c>
      <c r="K140" s="10" t="n">
        <v>0.0698924167579007</v>
      </c>
      <c r="L140" s="52"/>
      <c r="M140" s="52"/>
      <c r="N140" s="10" t="n">
        <v>3.87504617857143</v>
      </c>
      <c r="O140" s="10" t="n">
        <v>12.8566011807229</v>
      </c>
      <c r="P140" s="10" t="n">
        <v>30.3292662242965</v>
      </c>
      <c r="Q140" s="10" t="n">
        <v>0.199923999999896</v>
      </c>
      <c r="R140" s="11" t="n">
        <v>0.099962000000005</v>
      </c>
      <c r="S140" s="11" t="n">
        <v>11.620621</v>
      </c>
      <c r="T140" s="11" t="n">
        <v>0.099962000000005</v>
      </c>
      <c r="U140" s="11" t="n">
        <v>45.642801</v>
      </c>
      <c r="V140" s="11" t="n">
        <v>235.904231592499</v>
      </c>
      <c r="W140" s="11" t="n">
        <v>1.14625921629315</v>
      </c>
      <c r="X140" s="13" t="n">
        <v>0.0724340576739101</v>
      </c>
      <c r="Y140" s="13"/>
      <c r="Z140" s="13"/>
      <c r="AA140" s="13" t="n">
        <v>3.9139159245283</v>
      </c>
      <c r="AB140" s="13" t="n">
        <v>13.8870721153846</v>
      </c>
      <c r="AC140" s="13" t="n">
        <v>28.616435625571</v>
      </c>
      <c r="AD140" s="13" t="n">
        <v>0.0999630000001162</v>
      </c>
      <c r="AE140" s="14" t="n">
        <v>0.099962000000005</v>
      </c>
      <c r="AF140" s="14" t="n">
        <v>5.54790800000001</v>
      </c>
      <c r="AG140" s="14" t="n">
        <v>0.099962000000005</v>
      </c>
      <c r="AH140" s="14" t="n">
        <v>46.9323059999999</v>
      </c>
      <c r="AI140" s="14" t="n">
        <v>206.065291429348</v>
      </c>
      <c r="AJ140" s="14" t="n">
        <v>0.933930722942228</v>
      </c>
      <c r="AK140" s="1" t="n">
        <v>102</v>
      </c>
      <c r="AL140" s="1" t="n">
        <v>58</v>
      </c>
    </row>
    <row r="141" customFormat="false" ht="15" hidden="false" customHeight="false" outlineLevel="0" collapsed="false">
      <c r="A141" s="7" t="s">
        <v>304</v>
      </c>
      <c r="B141" s="1" t="s">
        <v>41</v>
      </c>
      <c r="C141" s="8" t="n">
        <v>44984</v>
      </c>
      <c r="D141" s="9" t="s">
        <v>305</v>
      </c>
      <c r="E141" s="9"/>
      <c r="F141" s="9" t="s">
        <v>57</v>
      </c>
      <c r="G141" s="1" t="s">
        <v>70</v>
      </c>
      <c r="H141" s="1" t="s">
        <v>315</v>
      </c>
      <c r="I141" s="1" t="n">
        <v>1</v>
      </c>
      <c r="J141" s="1" t="s">
        <v>753</v>
      </c>
      <c r="K141" s="10" t="n">
        <v>0</v>
      </c>
      <c r="L141" s="52"/>
      <c r="M141" s="52"/>
      <c r="N141" s="10" t="s">
        <v>50</v>
      </c>
      <c r="O141" s="10" t="s">
        <v>50</v>
      </c>
      <c r="P141" s="10" t="s">
        <v>50</v>
      </c>
      <c r="Q141" s="10" t="s">
        <v>50</v>
      </c>
      <c r="R141" s="11" t="s">
        <v>50</v>
      </c>
      <c r="S141" s="11" t="s">
        <v>50</v>
      </c>
      <c r="T141" s="11" t="s">
        <v>50</v>
      </c>
      <c r="U141" s="11" t="s">
        <v>50</v>
      </c>
      <c r="V141" s="11" t="s">
        <v>50</v>
      </c>
      <c r="W141" s="11" t="n">
        <v>0.780210008887754</v>
      </c>
      <c r="X141" s="13" t="n">
        <v>0.00683340166735001</v>
      </c>
      <c r="Y141" s="13"/>
      <c r="Z141" s="13"/>
      <c r="AA141" s="13" t="n">
        <v>3.4938976</v>
      </c>
      <c r="AB141" s="13" t="n">
        <v>74.9217535</v>
      </c>
      <c r="AC141" s="13" t="n">
        <v>149.177121437101</v>
      </c>
      <c r="AD141" s="13" t="n">
        <v>0.399849000000017</v>
      </c>
      <c r="AE141" s="14" t="n">
        <v>0.299886999999899</v>
      </c>
      <c r="AF141" s="14" t="n">
        <v>149.54362</v>
      </c>
      <c r="AG141" s="14" t="n">
        <v>0.199924999999894</v>
      </c>
      <c r="AH141" s="14" t="n">
        <v>298.687391</v>
      </c>
      <c r="AI141" s="14" t="n">
        <v>199.110557973128</v>
      </c>
      <c r="AJ141" s="14" t="n">
        <v>1.55288042103267</v>
      </c>
      <c r="AK141" s="1" t="n">
        <v>102</v>
      </c>
      <c r="AL141" s="1" t="n">
        <v>58</v>
      </c>
    </row>
    <row r="142" customFormat="false" ht="15" hidden="false" customHeight="false" outlineLevel="0" collapsed="false">
      <c r="A142" s="7" t="s">
        <v>304</v>
      </c>
      <c r="B142" s="1" t="s">
        <v>41</v>
      </c>
      <c r="C142" s="8" t="n">
        <v>44984</v>
      </c>
      <c r="D142" s="9" t="s">
        <v>305</v>
      </c>
      <c r="E142" s="9"/>
      <c r="F142" s="9" t="s">
        <v>60</v>
      </c>
      <c r="G142" s="1" t="s">
        <v>54</v>
      </c>
      <c r="H142" s="1" t="s">
        <v>316</v>
      </c>
      <c r="I142" s="1" t="n">
        <v>1</v>
      </c>
      <c r="J142" s="1" t="s">
        <v>754</v>
      </c>
      <c r="K142" s="10" t="n">
        <v>0</v>
      </c>
      <c r="L142" s="52"/>
      <c r="M142" s="52"/>
      <c r="N142" s="10" t="s">
        <v>50</v>
      </c>
      <c r="O142" s="10" t="s">
        <v>50</v>
      </c>
      <c r="P142" s="10" t="s">
        <v>50</v>
      </c>
      <c r="Q142" s="10" t="s">
        <v>50</v>
      </c>
      <c r="R142" s="11" t="s">
        <v>50</v>
      </c>
      <c r="S142" s="11" t="s">
        <v>50</v>
      </c>
      <c r="T142" s="11" t="s">
        <v>50</v>
      </c>
      <c r="U142" s="11" t="s">
        <v>50</v>
      </c>
      <c r="V142" s="11" t="s">
        <v>50</v>
      </c>
      <c r="W142" s="11" t="n">
        <v>0.780210008887754</v>
      </c>
      <c r="X142" s="13" t="n">
        <v>0.00136668033347</v>
      </c>
      <c r="Y142" s="13"/>
      <c r="Z142" s="13"/>
      <c r="AA142" s="13" t="n">
        <v>2.785176</v>
      </c>
      <c r="AB142" s="13" t="s">
        <v>50</v>
      </c>
      <c r="AC142" s="13" t="s">
        <v>50</v>
      </c>
      <c r="AD142" s="13" t="s">
        <v>50</v>
      </c>
      <c r="AE142" s="14" t="s">
        <v>50</v>
      </c>
      <c r="AF142" s="14" t="s">
        <v>50</v>
      </c>
      <c r="AG142" s="14" t="s">
        <v>50</v>
      </c>
      <c r="AH142" s="14" t="s">
        <v>50</v>
      </c>
      <c r="AI142" s="14" t="s">
        <v>50</v>
      </c>
      <c r="AJ142" s="14" t="n">
        <v>0.850232597896728</v>
      </c>
      <c r="AK142" s="1" t="n">
        <v>102</v>
      </c>
      <c r="AL142" s="1" t="n">
        <v>58</v>
      </c>
    </row>
    <row r="143" customFormat="false" ht="15" hidden="false" customHeight="false" outlineLevel="0" collapsed="false">
      <c r="A143" s="7" t="s">
        <v>304</v>
      </c>
      <c r="B143" s="1" t="s">
        <v>41</v>
      </c>
      <c r="C143" s="8" t="n">
        <v>44984</v>
      </c>
      <c r="D143" s="9" t="s">
        <v>305</v>
      </c>
      <c r="E143" s="9"/>
      <c r="F143" s="9" t="s">
        <v>85</v>
      </c>
      <c r="G143" s="1" t="s">
        <v>75</v>
      </c>
      <c r="H143" s="1" t="s">
        <v>317</v>
      </c>
      <c r="I143" s="1" t="n">
        <v>1</v>
      </c>
      <c r="J143" s="1" t="s">
        <v>755</v>
      </c>
      <c r="K143" s="10" t="n">
        <v>0.0016641051609024</v>
      </c>
      <c r="L143" s="52"/>
      <c r="M143" s="52"/>
      <c r="N143" s="10" t="n">
        <v>3.6512905</v>
      </c>
      <c r="O143" s="10" t="n">
        <v>0.299887000000012</v>
      </c>
      <c r="P143" s="10" t="n">
        <v>0</v>
      </c>
      <c r="Q143" s="10" t="n">
        <v>0.299887000000012</v>
      </c>
      <c r="R143" s="11" t="n">
        <v>0.299887000000012</v>
      </c>
      <c r="S143" s="11" t="n">
        <v>0.299887000000012</v>
      </c>
      <c r="T143" s="11" t="n">
        <v>0.299887000000012</v>
      </c>
      <c r="U143" s="11" t="n">
        <v>0.299887000000012</v>
      </c>
      <c r="V143" s="11" t="n">
        <v>0</v>
      </c>
      <c r="W143" s="11" t="n">
        <v>0.780210008887754</v>
      </c>
      <c r="X143" s="13" t="n">
        <v>0</v>
      </c>
      <c r="Y143" s="13"/>
      <c r="Z143" s="13"/>
      <c r="AA143" s="13" t="s">
        <v>50</v>
      </c>
      <c r="AB143" s="13" t="s">
        <v>50</v>
      </c>
      <c r="AC143" s="13" t="s">
        <v>50</v>
      </c>
      <c r="AD143" s="13" t="s">
        <v>50</v>
      </c>
      <c r="AE143" s="14" t="s">
        <v>50</v>
      </c>
      <c r="AF143" s="14" t="s">
        <v>50</v>
      </c>
      <c r="AG143" s="14" t="s">
        <v>50</v>
      </c>
      <c r="AH143" s="14" t="s">
        <v>50</v>
      </c>
      <c r="AI143" s="14" t="s">
        <v>50</v>
      </c>
      <c r="AJ143" s="14" t="n">
        <v>0.850232597896728</v>
      </c>
      <c r="AK143" s="1" t="n">
        <v>102</v>
      </c>
      <c r="AL143" s="1" t="n">
        <v>58</v>
      </c>
    </row>
    <row r="144" customFormat="false" ht="15" hidden="false" customHeight="false" outlineLevel="0" collapsed="false">
      <c r="A144" s="7" t="s">
        <v>304</v>
      </c>
      <c r="B144" s="1" t="s">
        <v>41</v>
      </c>
      <c r="C144" s="8" t="n">
        <v>44984</v>
      </c>
      <c r="D144" s="9" t="s">
        <v>305</v>
      </c>
      <c r="E144" s="9"/>
      <c r="F144" s="9" t="s">
        <v>88</v>
      </c>
      <c r="G144" s="1" t="s">
        <v>57</v>
      </c>
      <c r="H144" s="1" t="s">
        <v>318</v>
      </c>
      <c r="I144" s="1" t="n">
        <v>1</v>
      </c>
      <c r="J144" s="1" t="s">
        <v>756</v>
      </c>
      <c r="K144" s="10" t="n">
        <v>0.0033282103218048</v>
      </c>
      <c r="L144" s="52"/>
      <c r="M144" s="52"/>
      <c r="N144" s="10" t="n">
        <v>2.66651475</v>
      </c>
      <c r="O144" s="10" t="n">
        <v>209.354444666667</v>
      </c>
      <c r="P144" s="10" t="n">
        <v>177.883422327277</v>
      </c>
      <c r="Q144" s="10" t="n">
        <v>266.199691</v>
      </c>
      <c r="R144" s="11" t="n">
        <v>74.0470975</v>
      </c>
      <c r="S144" s="11" t="n">
        <v>330.45048025</v>
      </c>
      <c r="T144" s="11" t="n">
        <v>9.99623299999996</v>
      </c>
      <c r="U144" s="11" t="n">
        <v>351.86741</v>
      </c>
      <c r="V144" s="11" t="n">
        <v>84.9675881543868</v>
      </c>
      <c r="W144" s="11" t="n">
        <v>0.782210045584462</v>
      </c>
      <c r="X144" s="13" t="n">
        <v>0.00683340166735001</v>
      </c>
      <c r="Y144" s="13"/>
      <c r="Z144" s="13"/>
      <c r="AA144" s="13" t="n">
        <v>2.6571424</v>
      </c>
      <c r="AB144" s="13" t="n">
        <v>119.80483225</v>
      </c>
      <c r="AC144" s="13" t="n">
        <v>109.664944693566</v>
      </c>
      <c r="AD144" s="13" t="n">
        <v>128.2516475</v>
      </c>
      <c r="AE144" s="14" t="n">
        <v>26.6399565</v>
      </c>
      <c r="AF144" s="14" t="n">
        <v>212.969708</v>
      </c>
      <c r="AG144" s="14" t="n">
        <v>1.79932200000007</v>
      </c>
      <c r="AH144" s="14" t="n">
        <v>220.916712</v>
      </c>
      <c r="AI144" s="14" t="n">
        <v>91.5363284051228</v>
      </c>
      <c r="AJ144" s="14" t="n">
        <v>1.3024099765833</v>
      </c>
      <c r="AK144" s="1" t="n">
        <v>102</v>
      </c>
      <c r="AL144" s="1" t="n">
        <v>58</v>
      </c>
    </row>
    <row r="145" customFormat="false" ht="15" hidden="false" customHeight="false" outlineLevel="0" collapsed="false">
      <c r="A145" s="7" t="s">
        <v>304</v>
      </c>
      <c r="B145" s="1" t="s">
        <v>41</v>
      </c>
      <c r="C145" s="8" t="n">
        <v>44984</v>
      </c>
      <c r="D145" s="9" t="s">
        <v>305</v>
      </c>
      <c r="E145" s="9"/>
      <c r="F145" s="9" t="s">
        <v>63</v>
      </c>
      <c r="G145" s="1" t="s">
        <v>80</v>
      </c>
      <c r="H145" s="1" t="s">
        <v>319</v>
      </c>
      <c r="I145" s="1" t="n">
        <v>1</v>
      </c>
      <c r="J145" s="1" t="s">
        <v>757</v>
      </c>
      <c r="K145" s="10" t="n">
        <v>0.0341141557984992</v>
      </c>
      <c r="L145" s="52"/>
      <c r="M145" s="52"/>
      <c r="N145" s="10" t="n">
        <v>3.19106951219512</v>
      </c>
      <c r="O145" s="10" t="n">
        <v>28.829136675</v>
      </c>
      <c r="P145" s="10" t="n">
        <v>28.5940553697194</v>
      </c>
      <c r="Q145" s="10" t="n">
        <v>20.042448</v>
      </c>
      <c r="R145" s="11" t="n">
        <v>3.44870050000009</v>
      </c>
      <c r="S145" s="11" t="n">
        <v>49.131486</v>
      </c>
      <c r="T145" s="11" t="n">
        <v>0.199924499999952</v>
      </c>
      <c r="U145" s="11" t="n">
        <v>61.72674</v>
      </c>
      <c r="V145" s="11" t="n">
        <v>99.1845704298024</v>
      </c>
      <c r="W145" s="11" t="n">
        <v>1.40884619209561</v>
      </c>
      <c r="X145" s="13" t="n">
        <v>0.01913352466858</v>
      </c>
      <c r="Y145" s="13"/>
      <c r="Z145" s="13"/>
      <c r="AA145" s="13" t="n">
        <v>3.12290135714286</v>
      </c>
      <c r="AB145" s="13" t="n">
        <v>46.3748238461538</v>
      </c>
      <c r="AC145" s="13" t="n">
        <v>42.6316208887095</v>
      </c>
      <c r="AD145" s="13" t="n">
        <v>39.2851889999999</v>
      </c>
      <c r="AE145" s="14" t="n">
        <v>14.7194510000001</v>
      </c>
      <c r="AF145" s="14" t="n">
        <v>70.1485529999998</v>
      </c>
      <c r="AG145" s="14" t="n">
        <v>1.39947200000015</v>
      </c>
      <c r="AH145" s="14" t="n">
        <v>88.6665714000002</v>
      </c>
      <c r="AI145" s="14" t="n">
        <v>91.928372666466</v>
      </c>
      <c r="AJ145" s="14" t="n">
        <v>1.12811682031781</v>
      </c>
      <c r="AK145" s="1" t="n">
        <v>102</v>
      </c>
      <c r="AL145" s="1" t="n">
        <v>58</v>
      </c>
    </row>
    <row r="146" customFormat="false" ht="15" hidden="false" customHeight="false" outlineLevel="0" collapsed="false">
      <c r="A146" s="7" t="s">
        <v>304</v>
      </c>
      <c r="B146" s="1" t="s">
        <v>41</v>
      </c>
      <c r="C146" s="8" t="n">
        <v>44984</v>
      </c>
      <c r="D146" s="9" t="s">
        <v>305</v>
      </c>
      <c r="E146" s="9"/>
      <c r="F146" s="9" t="s">
        <v>93</v>
      </c>
      <c r="G146" s="1" t="s">
        <v>60</v>
      </c>
      <c r="H146" s="1" t="s">
        <v>320</v>
      </c>
      <c r="I146" s="1" t="n">
        <v>1</v>
      </c>
      <c r="J146" s="1" t="s">
        <v>758</v>
      </c>
      <c r="K146" s="10" t="n">
        <v>0.217997776078214</v>
      </c>
      <c r="L146" s="52"/>
      <c r="M146" s="52"/>
      <c r="N146" s="10" t="n">
        <v>4.67863572900763</v>
      </c>
      <c r="O146" s="10" t="n">
        <v>4.41634350574713</v>
      </c>
      <c r="P146" s="10" t="n">
        <v>11.1546368922257</v>
      </c>
      <c r="Q146" s="10" t="n">
        <v>0.0999630000000025</v>
      </c>
      <c r="R146" s="11" t="n">
        <v>0.099962000000005</v>
      </c>
      <c r="S146" s="11" t="n">
        <v>2.62401175000004</v>
      </c>
      <c r="T146" s="11" t="n">
        <v>0.099962000000005</v>
      </c>
      <c r="U146" s="11" t="n">
        <v>12.8351634</v>
      </c>
      <c r="V146" s="11" t="n">
        <v>252.57629705909</v>
      </c>
      <c r="W146" s="11" t="n">
        <v>0.904698143807091</v>
      </c>
      <c r="X146" s="13" t="n">
        <v>0.14350143501435</v>
      </c>
      <c r="Y146" s="13"/>
      <c r="Z146" s="13"/>
      <c r="AA146" s="13" t="n">
        <v>4.0591942952381</v>
      </c>
      <c r="AB146" s="13" t="n">
        <v>6.98582779807692</v>
      </c>
      <c r="AC146" s="13" t="n">
        <v>11.7088451256598</v>
      </c>
      <c r="AD146" s="13" t="n">
        <v>0.19992400000001</v>
      </c>
      <c r="AE146" s="14" t="n">
        <v>0.0999620000002324</v>
      </c>
      <c r="AF146" s="14" t="n">
        <v>8.4967969999999</v>
      </c>
      <c r="AG146" s="14" t="n">
        <v>0.099962000000005</v>
      </c>
      <c r="AH146" s="14" t="n">
        <v>26.5399944000001</v>
      </c>
      <c r="AI146" s="14" t="n">
        <v>167.608556410208</v>
      </c>
      <c r="AJ146" s="14" t="n">
        <v>1.25324111594033</v>
      </c>
      <c r="AK146" s="1" t="n">
        <v>102</v>
      </c>
      <c r="AL146" s="1" t="n">
        <v>58</v>
      </c>
    </row>
    <row r="147" customFormat="false" ht="15" hidden="false" customHeight="false" outlineLevel="0" collapsed="false">
      <c r="A147" s="7" t="s">
        <v>304</v>
      </c>
      <c r="B147" s="1" t="s">
        <v>41</v>
      </c>
      <c r="C147" s="8" t="n">
        <v>44984</v>
      </c>
      <c r="D147" s="9" t="s">
        <v>305</v>
      </c>
      <c r="E147" s="9"/>
      <c r="F147" s="9" t="s">
        <v>107</v>
      </c>
      <c r="G147" s="1" t="s">
        <v>85</v>
      </c>
      <c r="H147" s="1" t="s">
        <v>321</v>
      </c>
      <c r="I147" s="1" t="n">
        <v>1</v>
      </c>
      <c r="J147" s="1" t="s">
        <v>759</v>
      </c>
      <c r="K147" s="10" t="n">
        <v>0.012480788706768</v>
      </c>
      <c r="L147" s="52"/>
      <c r="M147" s="52"/>
      <c r="N147" s="10" t="n">
        <v>11.7829936666667</v>
      </c>
      <c r="O147" s="10" t="n">
        <v>58.070975</v>
      </c>
      <c r="P147" s="10" t="n">
        <v>176.958760167522</v>
      </c>
      <c r="Q147" s="10" t="n">
        <v>0.0999625000004585</v>
      </c>
      <c r="R147" s="11" t="n">
        <v>0.099962000000005</v>
      </c>
      <c r="S147" s="11" t="n">
        <v>0.0999630000000025</v>
      </c>
      <c r="T147" s="11" t="n">
        <v>0.0999619999999027</v>
      </c>
      <c r="U147" s="11" t="n">
        <v>205.8324385</v>
      </c>
      <c r="V147" s="11" t="n">
        <v>304.728412373861</v>
      </c>
      <c r="W147" s="11" t="n">
        <v>0.383983107809527</v>
      </c>
      <c r="X147" s="13" t="n">
        <v>0.03280032800328</v>
      </c>
      <c r="Y147" s="13"/>
      <c r="Z147" s="13"/>
      <c r="AA147" s="13" t="n">
        <v>8.613870125</v>
      </c>
      <c r="AB147" s="13" t="n">
        <v>31.0708946086956</v>
      </c>
      <c r="AC147" s="13" t="n">
        <v>70.3900513747088</v>
      </c>
      <c r="AD147" s="13" t="n">
        <v>0.0999629999998888</v>
      </c>
      <c r="AE147" s="14" t="n">
        <v>0.099962000000005</v>
      </c>
      <c r="AF147" s="14" t="n">
        <v>8.74670225000006</v>
      </c>
      <c r="AG147" s="14" t="n">
        <v>0.099962000000005</v>
      </c>
      <c r="AH147" s="14" t="n">
        <v>129.891029</v>
      </c>
      <c r="AI147" s="14" t="n">
        <v>226.546587284323</v>
      </c>
      <c r="AJ147" s="14" t="n">
        <v>0.870974317443509</v>
      </c>
      <c r="AK147" s="1" t="n">
        <v>102</v>
      </c>
      <c r="AL147" s="1" t="n">
        <v>58</v>
      </c>
    </row>
    <row r="148" customFormat="false" ht="15.75" hidden="false" customHeight="false" outlineLevel="0" collapsed="false">
      <c r="A148" s="17" t="s">
        <v>304</v>
      </c>
      <c r="B148" s="18" t="s">
        <v>41</v>
      </c>
      <c r="C148" s="19" t="n">
        <v>44984</v>
      </c>
      <c r="D148" s="20" t="s">
        <v>305</v>
      </c>
      <c r="E148" s="20"/>
      <c r="F148" s="20" t="s">
        <v>110</v>
      </c>
      <c r="G148" s="18" t="s">
        <v>88</v>
      </c>
      <c r="H148" s="18" t="s">
        <v>322</v>
      </c>
      <c r="I148" s="18" t="n">
        <v>1</v>
      </c>
      <c r="J148" s="18" t="s">
        <v>760</v>
      </c>
      <c r="K148" s="21" t="n">
        <v>0.0016641051609024</v>
      </c>
      <c r="L148" s="53"/>
      <c r="M148" s="53"/>
      <c r="N148" s="21" t="n">
        <v>2.4897775</v>
      </c>
      <c r="O148" s="21" t="n">
        <v>56.878567</v>
      </c>
      <c r="P148" s="21" t="n">
        <v>0</v>
      </c>
      <c r="Q148" s="21" t="n">
        <v>56.878567</v>
      </c>
      <c r="R148" s="22" t="n">
        <v>56.878567</v>
      </c>
      <c r="S148" s="22" t="n">
        <v>56.878567</v>
      </c>
      <c r="T148" s="22" t="n">
        <v>56.878567</v>
      </c>
      <c r="U148" s="22" t="n">
        <v>56.878567</v>
      </c>
      <c r="V148" s="22" t="n">
        <v>0</v>
      </c>
      <c r="W148" s="22" t="n">
        <v>0.758952402213448</v>
      </c>
      <c r="X148" s="24" t="n">
        <v>0.01230012300123</v>
      </c>
      <c r="Y148" s="24"/>
      <c r="Z148" s="24"/>
      <c r="AA148" s="24" t="n">
        <v>2.98106344444444</v>
      </c>
      <c r="AB148" s="24" t="n">
        <v>35.68654575</v>
      </c>
      <c r="AC148" s="24" t="n">
        <v>48.560229374399</v>
      </c>
      <c r="AD148" s="24" t="n">
        <v>8.34685300000001</v>
      </c>
      <c r="AE148" s="25" t="n">
        <v>0.299887499999954</v>
      </c>
      <c r="AF148" s="25" t="n">
        <v>73.422319</v>
      </c>
      <c r="AG148" s="25" t="n">
        <v>0.129950899999972</v>
      </c>
      <c r="AH148" s="25" t="n">
        <v>113.457225</v>
      </c>
      <c r="AI148" s="25" t="n">
        <v>136.074333768768</v>
      </c>
      <c r="AJ148" s="25" t="n">
        <v>1.32260896277401</v>
      </c>
      <c r="AK148" s="18" t="n">
        <v>102</v>
      </c>
      <c r="AL148" s="18" t="n">
        <v>58</v>
      </c>
      <c r="AM148" s="27"/>
      <c r="AN148" s="27"/>
      <c r="AO148" s="27"/>
    </row>
    <row r="149" customFormat="false" ht="15" hidden="false" customHeight="false" outlineLevel="0" collapsed="false">
      <c r="A149" s="28" t="s">
        <v>304</v>
      </c>
      <c r="B149" s="29" t="s">
        <v>41</v>
      </c>
      <c r="C149" s="30" t="n">
        <v>44992</v>
      </c>
      <c r="D149" s="31" t="s">
        <v>323</v>
      </c>
      <c r="E149" s="31"/>
      <c r="F149" s="31" t="s">
        <v>44</v>
      </c>
      <c r="G149" s="29" t="s">
        <v>45</v>
      </c>
      <c r="H149" s="1" t="s">
        <v>325</v>
      </c>
      <c r="I149" s="1" t="n">
        <v>1</v>
      </c>
      <c r="J149" s="1" t="s">
        <v>761</v>
      </c>
      <c r="K149" s="32" t="n">
        <v>0.00666416728183456</v>
      </c>
      <c r="L149" s="54"/>
      <c r="M149" s="54"/>
      <c r="N149" s="32" t="n">
        <v>2.771271125</v>
      </c>
      <c r="O149" s="32" t="n">
        <v>145.274121142857</v>
      </c>
      <c r="P149" s="32" t="n">
        <v>232.496052412841</v>
      </c>
      <c r="Q149" s="32" t="n">
        <v>35.88655</v>
      </c>
      <c r="R149" s="11" t="n">
        <v>10.7959535</v>
      </c>
      <c r="S149" s="11" t="n">
        <v>160.73975275</v>
      </c>
      <c r="T149" s="11" t="n">
        <v>1.57940860000003</v>
      </c>
      <c r="U149" s="11" t="n">
        <v>556.771316</v>
      </c>
      <c r="V149" s="11" t="n">
        <v>160.039551837463</v>
      </c>
      <c r="W149" s="11" t="n">
        <v>1.30153941382021</v>
      </c>
      <c r="X149" s="33" t="n">
        <v>0.0104295060206694</v>
      </c>
      <c r="Y149" s="33"/>
      <c r="Z149" s="33"/>
      <c r="AA149" s="33" t="n">
        <v>3.18683754545455</v>
      </c>
      <c r="AB149" s="33" t="n">
        <v>121.6341307</v>
      </c>
      <c r="AC149" s="33" t="n">
        <v>159.526142111675</v>
      </c>
      <c r="AD149" s="33" t="n">
        <v>60.527351</v>
      </c>
      <c r="AE149" s="14" t="n">
        <v>20.7922199999998</v>
      </c>
      <c r="AF149" s="14" t="n">
        <v>120.055075</v>
      </c>
      <c r="AG149" s="14" t="n">
        <v>2.99887799999999</v>
      </c>
      <c r="AH149" s="14" t="n">
        <v>414.5431065</v>
      </c>
      <c r="AI149" s="14" t="n">
        <v>131.152449722465</v>
      </c>
      <c r="AJ149" s="14" t="n">
        <v>1.54246133813142</v>
      </c>
      <c r="AK149" s="1" t="n">
        <v>107</v>
      </c>
      <c r="AL149" s="1" t="n">
        <v>44</v>
      </c>
      <c r="AM149" s="34"/>
      <c r="AN149" s="34"/>
      <c r="AO149" s="34"/>
    </row>
    <row r="150" customFormat="false" ht="15" hidden="false" customHeight="false" outlineLevel="0" collapsed="false">
      <c r="A150" s="7" t="s">
        <v>304</v>
      </c>
      <c r="B150" s="1" t="s">
        <v>41</v>
      </c>
      <c r="C150" s="8" t="n">
        <v>44992</v>
      </c>
      <c r="D150" s="9" t="s">
        <v>323</v>
      </c>
      <c r="E150" s="9"/>
      <c r="F150" s="9" t="s">
        <v>271</v>
      </c>
      <c r="G150" s="1" t="s">
        <v>55</v>
      </c>
      <c r="H150" s="1" t="s">
        <v>326</v>
      </c>
      <c r="I150" s="1" t="n">
        <v>1</v>
      </c>
      <c r="J150" s="1" t="s">
        <v>762</v>
      </c>
      <c r="K150" s="10" t="n">
        <v>0.0116622927432105</v>
      </c>
      <c r="L150" s="52"/>
      <c r="M150" s="52"/>
      <c r="N150" s="10" t="n">
        <v>3.07977378571429</v>
      </c>
      <c r="O150" s="10" t="n">
        <v>79.2549097692308</v>
      </c>
      <c r="P150" s="10" t="n">
        <v>123.078695974408</v>
      </c>
      <c r="Q150" s="10" t="n">
        <v>48.981641</v>
      </c>
      <c r="R150" s="11" t="n">
        <v>3.49868874999999</v>
      </c>
      <c r="S150" s="11" t="n">
        <v>98.413114</v>
      </c>
      <c r="T150" s="11" t="n">
        <v>1.07959540000002</v>
      </c>
      <c r="U150" s="11" t="n">
        <v>218.5180972</v>
      </c>
      <c r="V150" s="11" t="n">
        <v>155.294727270247</v>
      </c>
      <c r="W150" s="11" t="n">
        <v>1.43739178604322</v>
      </c>
      <c r="X150" s="13" t="n">
        <v>0.00948136910969944</v>
      </c>
      <c r="Y150" s="13"/>
      <c r="Z150" s="13"/>
      <c r="AA150" s="13" t="n">
        <v>2.7928272</v>
      </c>
      <c r="AB150" s="13" t="n">
        <v>118.744061222222</v>
      </c>
      <c r="AC150" s="13" t="n">
        <v>127.051215639317</v>
      </c>
      <c r="AD150" s="13" t="n">
        <v>72.9823919999999</v>
      </c>
      <c r="AE150" s="14" t="n">
        <v>10.121212</v>
      </c>
      <c r="AF150" s="14" t="n">
        <v>208.49698075</v>
      </c>
      <c r="AG150" s="14" t="n">
        <v>0.23990980000026</v>
      </c>
      <c r="AH150" s="14" t="n">
        <v>323.6909278</v>
      </c>
      <c r="AI150" s="14" t="n">
        <v>106.995848324194</v>
      </c>
      <c r="AJ150" s="14" t="n">
        <v>1.69097219269652</v>
      </c>
      <c r="AK150" s="1" t="n">
        <v>107</v>
      </c>
      <c r="AL150" s="1" t="n">
        <v>44</v>
      </c>
    </row>
    <row r="151" customFormat="false" ht="15" hidden="false" customHeight="false" outlineLevel="0" collapsed="false">
      <c r="A151" s="7" t="s">
        <v>304</v>
      </c>
      <c r="B151" s="1" t="s">
        <v>41</v>
      </c>
      <c r="C151" s="8" t="n">
        <v>44992</v>
      </c>
      <c r="D151" s="9" t="s">
        <v>323</v>
      </c>
      <c r="E151" s="9"/>
      <c r="F151" s="9" t="s">
        <v>60</v>
      </c>
      <c r="G151" s="1" t="s">
        <v>58</v>
      </c>
      <c r="H151" s="1" t="s">
        <v>327</v>
      </c>
      <c r="I151" s="1" t="n">
        <v>1</v>
      </c>
      <c r="J151" s="1" t="s">
        <v>763</v>
      </c>
      <c r="K151" s="10" t="n">
        <v>0.0166604182045864</v>
      </c>
      <c r="L151" s="52"/>
      <c r="M151" s="52"/>
      <c r="N151" s="10" t="n">
        <v>3.2878936</v>
      </c>
      <c r="O151" s="10" t="n">
        <v>58.4886041052632</v>
      </c>
      <c r="P151" s="10" t="n">
        <v>86.2603160108821</v>
      </c>
      <c r="Q151" s="10" t="n">
        <v>11.8955410000001</v>
      </c>
      <c r="R151" s="11" t="n">
        <v>3.94852000000002</v>
      </c>
      <c r="S151" s="11" t="n">
        <v>70.998389</v>
      </c>
      <c r="T151" s="11" t="n">
        <v>1.2995126</v>
      </c>
      <c r="U151" s="11" t="n">
        <v>225.2155868</v>
      </c>
      <c r="V151" s="11" t="n">
        <v>147.482261425897</v>
      </c>
      <c r="W151" s="11" t="n">
        <v>1.46664900894426</v>
      </c>
      <c r="X151" s="13" t="n">
        <v>0.00758509528775955</v>
      </c>
      <c r="Y151" s="13"/>
      <c r="Z151" s="13"/>
      <c r="AA151" s="13" t="n">
        <v>3.009474</v>
      </c>
      <c r="AB151" s="13" t="n">
        <v>130.793409571429</v>
      </c>
      <c r="AC151" s="13" t="n">
        <v>201.35495184044</v>
      </c>
      <c r="AD151" s="13" t="n">
        <v>60.9771820000001</v>
      </c>
      <c r="AE151" s="14" t="n">
        <v>4.17343849999998</v>
      </c>
      <c r="AF151" s="14" t="n">
        <v>170.8610635</v>
      </c>
      <c r="AG151" s="14" t="n">
        <v>0.29988800000001</v>
      </c>
      <c r="AH151" s="14" t="n">
        <v>487.4347756</v>
      </c>
      <c r="AI151" s="14" t="n">
        <v>153.948851475178</v>
      </c>
      <c r="AJ151" s="14" t="n">
        <v>1.14552419141881</v>
      </c>
      <c r="AK151" s="1" t="n">
        <v>107</v>
      </c>
      <c r="AL151" s="1" t="n">
        <v>44</v>
      </c>
    </row>
    <row r="152" customFormat="false" ht="15" hidden="false" customHeight="false" outlineLevel="0" collapsed="false">
      <c r="A152" s="7" t="s">
        <v>304</v>
      </c>
      <c r="B152" s="1" t="s">
        <v>41</v>
      </c>
      <c r="C152" s="8" t="n">
        <v>44992</v>
      </c>
      <c r="D152" s="9" t="s">
        <v>323</v>
      </c>
      <c r="E152" s="9"/>
      <c r="F152" s="9" t="s">
        <v>88</v>
      </c>
      <c r="G152" s="1" t="s">
        <v>61</v>
      </c>
      <c r="H152" s="1" t="s">
        <v>328</v>
      </c>
      <c r="I152" s="1" t="n">
        <v>1</v>
      </c>
      <c r="J152" s="1" t="s">
        <v>764</v>
      </c>
      <c r="K152" s="10" t="n">
        <v>0.0241576063966503</v>
      </c>
      <c r="L152" s="52"/>
      <c r="M152" s="52"/>
      <c r="N152" s="10" t="n">
        <v>3.22100606896552</v>
      </c>
      <c r="O152" s="10" t="n">
        <v>34.85836325</v>
      </c>
      <c r="P152" s="10" t="n">
        <v>68.2231022820096</v>
      </c>
      <c r="Q152" s="10" t="n">
        <v>0.699737499999969</v>
      </c>
      <c r="R152" s="11" t="n">
        <v>0.349869000000012</v>
      </c>
      <c r="S152" s="11" t="n">
        <v>39.0353685</v>
      </c>
      <c r="T152" s="11" t="n">
        <v>0.229913900000645</v>
      </c>
      <c r="U152" s="11" t="n">
        <v>121.5444437</v>
      </c>
      <c r="V152" s="11" t="n">
        <v>195.715162506976</v>
      </c>
      <c r="W152" s="11" t="n">
        <v>1.12185448492387</v>
      </c>
      <c r="X152" s="13" t="n">
        <v>0.0085332321987295</v>
      </c>
      <c r="Y152" s="13"/>
      <c r="Z152" s="13"/>
      <c r="AA152" s="13" t="n">
        <v>2.849616</v>
      </c>
      <c r="AB152" s="13" t="n">
        <v>96.638837625</v>
      </c>
      <c r="AC152" s="13" t="n">
        <v>104.232684587573</v>
      </c>
      <c r="AD152" s="13" t="n">
        <v>65.5254809999999</v>
      </c>
      <c r="AE152" s="14" t="n">
        <v>11.3957350000001</v>
      </c>
      <c r="AF152" s="14" t="n">
        <v>164.3385045</v>
      </c>
      <c r="AG152" s="14" t="n">
        <v>0.229913599999963</v>
      </c>
      <c r="AH152" s="14" t="n">
        <v>264.7809188</v>
      </c>
      <c r="AI152" s="14" t="n">
        <v>107.857965957786</v>
      </c>
      <c r="AJ152" s="14" t="n">
        <v>1.60729207898872</v>
      </c>
      <c r="AK152" s="1" t="n">
        <v>107</v>
      </c>
      <c r="AL152" s="1" t="n">
        <v>44</v>
      </c>
    </row>
    <row r="153" customFormat="false" ht="15" hidden="false" customHeight="false" outlineLevel="0" collapsed="false">
      <c r="A153" s="7" t="s">
        <v>304</v>
      </c>
      <c r="B153" s="1" t="s">
        <v>41</v>
      </c>
      <c r="C153" s="8" t="n">
        <v>44992</v>
      </c>
      <c r="D153" s="9" t="s">
        <v>323</v>
      </c>
      <c r="E153" s="9"/>
      <c r="F153" s="9" t="s">
        <v>102</v>
      </c>
      <c r="G153" s="1" t="s">
        <v>67</v>
      </c>
      <c r="H153" s="1" t="s">
        <v>329</v>
      </c>
      <c r="I153" s="1" t="n">
        <v>1</v>
      </c>
      <c r="J153" s="1" t="s">
        <v>765</v>
      </c>
      <c r="K153" s="10" t="n">
        <v>0.0516472964342178</v>
      </c>
      <c r="L153" s="52"/>
      <c r="M153" s="52"/>
      <c r="N153" s="10" t="n">
        <v>3.39513429032258</v>
      </c>
      <c r="O153" s="10" t="n">
        <v>17.9768686229508</v>
      </c>
      <c r="P153" s="10" t="n">
        <v>28.6767934792804</v>
      </c>
      <c r="Q153" s="10" t="n">
        <v>4.99812599999996</v>
      </c>
      <c r="R153" s="11" t="n">
        <v>0.274897250000038</v>
      </c>
      <c r="S153" s="11" t="n">
        <v>19.71760975</v>
      </c>
      <c r="T153" s="11" t="n">
        <v>0.099962999999957</v>
      </c>
      <c r="U153" s="11" t="n">
        <v>58.9778945999999</v>
      </c>
      <c r="V153" s="11" t="n">
        <v>159.520515395374</v>
      </c>
      <c r="W153" s="11" t="n">
        <v>1.57143638511592</v>
      </c>
      <c r="X153" s="13" t="n">
        <v>0.0113776429316393</v>
      </c>
      <c r="Y153" s="13"/>
      <c r="Z153" s="13"/>
      <c r="AA153" s="13" t="n">
        <v>3.40501775</v>
      </c>
      <c r="AB153" s="13" t="n">
        <v>41.4844764545455</v>
      </c>
      <c r="AC153" s="13" t="n">
        <v>26.54691075329</v>
      </c>
      <c r="AD153" s="13" t="n">
        <v>41.2845510000002</v>
      </c>
      <c r="AE153" s="14" t="n">
        <v>22.2166869999999</v>
      </c>
      <c r="AF153" s="14" t="n">
        <v>65.100639</v>
      </c>
      <c r="AG153" s="14" t="n">
        <v>7.85705959999991</v>
      </c>
      <c r="AH153" s="14" t="n">
        <v>77.5509804000001</v>
      </c>
      <c r="AI153" s="14" t="n">
        <v>63.992396727912</v>
      </c>
      <c r="AJ153" s="14" t="n">
        <v>0.958846684907888</v>
      </c>
      <c r="AK153" s="1" t="n">
        <v>107</v>
      </c>
      <c r="AL153" s="1" t="n">
        <v>44</v>
      </c>
    </row>
    <row r="154" customFormat="false" ht="15" hidden="false" customHeight="false" outlineLevel="0" collapsed="false">
      <c r="A154" s="7" t="s">
        <v>330</v>
      </c>
      <c r="B154" s="1" t="s">
        <v>41</v>
      </c>
      <c r="C154" s="8" t="n">
        <v>44999</v>
      </c>
      <c r="D154" s="1" t="s">
        <v>331</v>
      </c>
      <c r="E154" s="1"/>
      <c r="F154" s="1" t="s">
        <v>267</v>
      </c>
      <c r="G154" s="1" t="s">
        <v>48</v>
      </c>
      <c r="H154" s="1" t="s">
        <v>334</v>
      </c>
      <c r="I154" s="1" t="n">
        <v>1</v>
      </c>
      <c r="J154" s="1" t="s">
        <v>766</v>
      </c>
      <c r="K154" s="10" t="n">
        <v>0.0299453896160913</v>
      </c>
      <c r="L154" s="52"/>
      <c r="M154" s="52"/>
      <c r="N154" s="10" t="n">
        <v>2.98824508333333</v>
      </c>
      <c r="O154" s="10" t="n">
        <v>64.4575698</v>
      </c>
      <c r="P154" s="10" t="n">
        <v>126.567750466897</v>
      </c>
      <c r="Q154" s="10" t="n">
        <v>6.54503499999987</v>
      </c>
      <c r="R154" s="11" t="n">
        <v>0.362225500000164</v>
      </c>
      <c r="S154" s="11" t="n">
        <v>85.8099257500008</v>
      </c>
      <c r="T154" s="11" t="n">
        <v>0.149885999999924</v>
      </c>
      <c r="U154" s="11" t="n">
        <v>130.101346</v>
      </c>
      <c r="V154" s="11" t="n">
        <v>196.358241335523</v>
      </c>
      <c r="W154" s="11" t="n">
        <v>1.57859532319786</v>
      </c>
      <c r="X154" s="13" t="n">
        <v>0.00478325859491779</v>
      </c>
      <c r="Y154" s="13"/>
      <c r="Z154" s="13"/>
      <c r="AA154" s="13" t="n">
        <v>3.62497075</v>
      </c>
      <c r="AB154" s="13" t="n">
        <v>13.3113308571429</v>
      </c>
      <c r="AC154" s="13" t="n">
        <v>26.0220675620144</v>
      </c>
      <c r="AD154" s="13" t="n">
        <v>0.249809999999798</v>
      </c>
      <c r="AE154" s="14" t="n">
        <v>0.212338500000101</v>
      </c>
      <c r="AF154" s="14" t="n">
        <v>17.1370000000001</v>
      </c>
      <c r="AG154" s="14" t="n">
        <v>0.119909600000028</v>
      </c>
      <c r="AH154" s="14" t="n">
        <v>59.8945658</v>
      </c>
      <c r="AI154" s="14" t="n">
        <v>195.488098382371</v>
      </c>
      <c r="AJ154" s="14" t="n">
        <v>1.08423901499307</v>
      </c>
      <c r="AK154" s="1" t="n">
        <v>102</v>
      </c>
      <c r="AL154" s="1" t="n">
        <v>50</v>
      </c>
    </row>
    <row r="155" customFormat="false" ht="15" hidden="false" customHeight="false" outlineLevel="0" collapsed="false">
      <c r="A155" s="7" t="s">
        <v>330</v>
      </c>
      <c r="B155" s="1" t="s">
        <v>41</v>
      </c>
      <c r="C155" s="8" t="n">
        <v>44999</v>
      </c>
      <c r="D155" s="1" t="s">
        <v>331</v>
      </c>
      <c r="E155" s="1"/>
      <c r="F155" s="1" t="s">
        <v>282</v>
      </c>
      <c r="G155" s="1" t="s">
        <v>52</v>
      </c>
      <c r="H155" s="1" t="s">
        <v>335</v>
      </c>
      <c r="I155" s="1" t="n">
        <v>1</v>
      </c>
      <c r="J155" s="1" t="s">
        <v>767</v>
      </c>
      <c r="K155" s="10" t="n">
        <v>0.00748634740402282</v>
      </c>
      <c r="L155" s="52"/>
      <c r="M155" s="52"/>
      <c r="N155" s="10" t="n">
        <v>2.92383377777778</v>
      </c>
      <c r="O155" s="10" t="n">
        <v>253.41104675</v>
      </c>
      <c r="P155" s="10" t="n">
        <v>452.992638878132</v>
      </c>
      <c r="Q155" s="10" t="n">
        <v>126.6039605</v>
      </c>
      <c r="R155" s="11" t="n">
        <v>6.74488549999995</v>
      </c>
      <c r="S155" s="11" t="n">
        <v>202.921099</v>
      </c>
      <c r="T155" s="11" t="n">
        <v>0.449659300000656</v>
      </c>
      <c r="U155" s="11" t="n">
        <v>1011.0213959</v>
      </c>
      <c r="V155" s="11" t="n">
        <v>178.758047325785</v>
      </c>
      <c r="W155" s="11" t="n">
        <v>1.52857379341874</v>
      </c>
      <c r="X155" s="13" t="n">
        <v>0.000597907324364724</v>
      </c>
      <c r="Y155" s="13"/>
      <c r="Z155" s="13"/>
      <c r="AA155" s="13" t="n">
        <v>2.771303</v>
      </c>
      <c r="AB155" s="13" t="s">
        <v>50</v>
      </c>
      <c r="AC155" s="13" t="s">
        <v>50</v>
      </c>
      <c r="AD155" s="13" t="s">
        <v>50</v>
      </c>
      <c r="AE155" s="14" t="s">
        <v>50</v>
      </c>
      <c r="AF155" s="14" t="s">
        <v>50</v>
      </c>
      <c r="AG155" s="14" t="s">
        <v>50</v>
      </c>
      <c r="AH155" s="14" t="s">
        <v>50</v>
      </c>
      <c r="AI155" s="14" t="s">
        <v>50</v>
      </c>
      <c r="AJ155" s="14" t="n">
        <v>1.0044245296329</v>
      </c>
      <c r="AK155" s="1" t="n">
        <v>102</v>
      </c>
      <c r="AL155" s="1" t="n">
        <v>50</v>
      </c>
    </row>
    <row r="156" customFormat="false" ht="15" hidden="false" customHeight="false" outlineLevel="0" collapsed="false">
      <c r="A156" s="7" t="s">
        <v>330</v>
      </c>
      <c r="B156" s="1" t="s">
        <v>41</v>
      </c>
      <c r="C156" s="8" t="n">
        <v>44999</v>
      </c>
      <c r="D156" s="1" t="s">
        <v>331</v>
      </c>
      <c r="E156" s="1"/>
      <c r="F156" s="1" t="s">
        <v>51</v>
      </c>
      <c r="G156" s="1" t="s">
        <v>55</v>
      </c>
      <c r="H156" s="1" t="s">
        <v>336</v>
      </c>
      <c r="I156" s="1" t="n">
        <v>1</v>
      </c>
      <c r="J156" s="1" t="s">
        <v>768</v>
      </c>
      <c r="K156" s="10" t="n">
        <v>0.00166363275644952</v>
      </c>
      <c r="L156" s="52"/>
      <c r="M156" s="52"/>
      <c r="N156" s="10" t="n">
        <v>2.645504</v>
      </c>
      <c r="O156" s="10" t="n">
        <v>427.126117</v>
      </c>
      <c r="P156" s="10" t="n">
        <v>0</v>
      </c>
      <c r="Q156" s="10" t="n">
        <v>427.126117</v>
      </c>
      <c r="R156" s="11" t="n">
        <v>427.126117</v>
      </c>
      <c r="S156" s="11" t="n">
        <v>427.126117</v>
      </c>
      <c r="T156" s="11" t="n">
        <v>427.126117</v>
      </c>
      <c r="U156" s="11" t="n">
        <v>427.126117</v>
      </c>
      <c r="V156" s="11" t="n">
        <v>0</v>
      </c>
      <c r="W156" s="11" t="n">
        <v>0.975973913181503</v>
      </c>
      <c r="X156" s="13" t="n">
        <v>0</v>
      </c>
      <c r="Y156" s="13"/>
      <c r="Z156" s="13"/>
      <c r="AA156" s="13" t="s">
        <v>50</v>
      </c>
      <c r="AB156" s="13" t="s">
        <v>50</v>
      </c>
      <c r="AC156" s="13" t="s">
        <v>50</v>
      </c>
      <c r="AD156" s="13" t="s">
        <v>50</v>
      </c>
      <c r="AE156" s="14" t="s">
        <v>50</v>
      </c>
      <c r="AF156" s="14" t="s">
        <v>50</v>
      </c>
      <c r="AG156" s="14" t="s">
        <v>50</v>
      </c>
      <c r="AH156" s="14" t="s">
        <v>50</v>
      </c>
      <c r="AI156" s="14" t="s">
        <v>50</v>
      </c>
      <c r="AJ156" s="14" t="n">
        <v>1.0044245296329</v>
      </c>
      <c r="AK156" s="1" t="n">
        <v>102</v>
      </c>
      <c r="AL156" s="1" t="n">
        <v>50</v>
      </c>
    </row>
    <row r="157" customFormat="false" ht="15" hidden="false" customHeight="false" outlineLevel="0" collapsed="false">
      <c r="A157" s="7" t="s">
        <v>330</v>
      </c>
      <c r="B157" s="1" t="s">
        <v>41</v>
      </c>
      <c r="C157" s="8" t="n">
        <v>44999</v>
      </c>
      <c r="D157" s="1" t="s">
        <v>331</v>
      </c>
      <c r="E157" s="1"/>
      <c r="F157" s="1" t="s">
        <v>242</v>
      </c>
      <c r="G157" s="1" t="s">
        <v>58</v>
      </c>
      <c r="H157" s="1" t="s">
        <v>337</v>
      </c>
      <c r="I157" s="1" t="n">
        <v>1</v>
      </c>
      <c r="J157" s="1" t="s">
        <v>769</v>
      </c>
      <c r="K157" s="10" t="n">
        <v>0.0116454292951466</v>
      </c>
      <c r="L157" s="52"/>
      <c r="M157" s="52"/>
      <c r="N157" s="10" t="n">
        <v>3.05820771428571</v>
      </c>
      <c r="O157" s="10" t="n">
        <v>146.137320846154</v>
      </c>
      <c r="P157" s="10" t="n">
        <v>284.978423396636</v>
      </c>
      <c r="Q157" s="10" t="n">
        <v>38.520779</v>
      </c>
      <c r="R157" s="11" t="n">
        <v>9.76759125000002</v>
      </c>
      <c r="S157" s="11" t="n">
        <v>155.61949575</v>
      </c>
      <c r="T157" s="11" t="n">
        <v>2.83784800000003</v>
      </c>
      <c r="U157" s="11" t="n">
        <v>433.336561200001</v>
      </c>
      <c r="V157" s="11" t="n">
        <v>195.007286124157</v>
      </c>
      <c r="W157" s="11" t="n">
        <v>1.28073371252214</v>
      </c>
      <c r="X157" s="13" t="n">
        <v>0</v>
      </c>
      <c r="Y157" s="13"/>
      <c r="Z157" s="13"/>
      <c r="AA157" s="13" t="s">
        <v>50</v>
      </c>
      <c r="AB157" s="13" t="s">
        <v>50</v>
      </c>
      <c r="AC157" s="13" t="s">
        <v>50</v>
      </c>
      <c r="AD157" s="13" t="s">
        <v>50</v>
      </c>
      <c r="AE157" s="14" t="s">
        <v>50</v>
      </c>
      <c r="AF157" s="14" t="s">
        <v>50</v>
      </c>
      <c r="AG157" s="14" t="s">
        <v>50</v>
      </c>
      <c r="AH157" s="14" t="s">
        <v>50</v>
      </c>
      <c r="AI157" s="14" t="s">
        <v>50</v>
      </c>
      <c r="AJ157" s="14" t="n">
        <v>1.0044245296329</v>
      </c>
      <c r="AK157" s="1" t="n">
        <v>102</v>
      </c>
      <c r="AL157" s="1" t="n">
        <v>50</v>
      </c>
    </row>
    <row r="158" customFormat="false" ht="15" hidden="false" customHeight="false" outlineLevel="0" collapsed="false">
      <c r="A158" s="7" t="s">
        <v>330</v>
      </c>
      <c r="B158" s="1" t="s">
        <v>41</v>
      </c>
      <c r="C158" s="8" t="n">
        <v>44999</v>
      </c>
      <c r="D158" s="1" t="s">
        <v>331</v>
      </c>
      <c r="E158" s="1"/>
      <c r="F158" s="1" t="s">
        <v>54</v>
      </c>
      <c r="G158" s="1" t="s">
        <v>64</v>
      </c>
      <c r="H158" s="1" t="s">
        <v>338</v>
      </c>
      <c r="I158" s="1" t="n">
        <v>1</v>
      </c>
      <c r="J158" s="1" t="s">
        <v>770</v>
      </c>
      <c r="K158" s="10" t="n">
        <v>0.00249544913467427</v>
      </c>
      <c r="L158" s="52"/>
      <c r="M158" s="52"/>
      <c r="N158" s="10" t="n">
        <v>3.10995966666667</v>
      </c>
      <c r="O158" s="10" t="n">
        <v>106.7690385</v>
      </c>
      <c r="P158" s="10" t="n">
        <v>150.499623722212</v>
      </c>
      <c r="Q158" s="10" t="n">
        <v>106.7690385</v>
      </c>
      <c r="R158" s="11" t="n">
        <v>0.349734000000012</v>
      </c>
      <c r="S158" s="11" t="n">
        <v>213.188343</v>
      </c>
      <c r="T158" s="11" t="n">
        <v>0.349734000000012</v>
      </c>
      <c r="U158" s="11" t="n">
        <v>213.188343</v>
      </c>
      <c r="V158" s="11" t="n">
        <v>140.958114671242</v>
      </c>
      <c r="W158" s="11" t="n">
        <v>0.974861798747801</v>
      </c>
      <c r="X158" s="13" t="n">
        <v>0</v>
      </c>
      <c r="Y158" s="13"/>
      <c r="Z158" s="13"/>
      <c r="AA158" s="13" t="s">
        <v>50</v>
      </c>
      <c r="AB158" s="13" t="s">
        <v>50</v>
      </c>
      <c r="AC158" s="13" t="s">
        <v>50</v>
      </c>
      <c r="AD158" s="13" t="s">
        <v>50</v>
      </c>
      <c r="AE158" s="14" t="s">
        <v>50</v>
      </c>
      <c r="AF158" s="14" t="s">
        <v>50</v>
      </c>
      <c r="AG158" s="14" t="s">
        <v>50</v>
      </c>
      <c r="AH158" s="14" t="s">
        <v>50</v>
      </c>
      <c r="AI158" s="14" t="s">
        <v>50</v>
      </c>
      <c r="AJ158" s="14" t="n">
        <v>1.00447223836269</v>
      </c>
      <c r="AK158" s="1" t="n">
        <v>102</v>
      </c>
      <c r="AL158" s="1" t="n">
        <v>50</v>
      </c>
    </row>
    <row r="159" customFormat="false" ht="15" hidden="false" customHeight="false" outlineLevel="0" collapsed="false">
      <c r="A159" s="7" t="s">
        <v>330</v>
      </c>
      <c r="B159" s="1" t="s">
        <v>41</v>
      </c>
      <c r="C159" s="8" t="n">
        <v>44999</v>
      </c>
      <c r="D159" s="1" t="s">
        <v>331</v>
      </c>
      <c r="E159" s="1"/>
      <c r="F159" s="1" t="s">
        <v>75</v>
      </c>
      <c r="G159" s="1" t="s">
        <v>67</v>
      </c>
      <c r="H159" s="1" t="s">
        <v>339</v>
      </c>
      <c r="I159" s="1" t="n">
        <v>1</v>
      </c>
      <c r="J159" s="1" t="s">
        <v>771</v>
      </c>
      <c r="K159" s="10" t="n">
        <v>0.0158045111862704</v>
      </c>
      <c r="L159" s="52"/>
      <c r="M159" s="52"/>
      <c r="N159" s="10" t="n">
        <v>3.6631677368421</v>
      </c>
      <c r="O159" s="10" t="n">
        <v>43.7446069444444</v>
      </c>
      <c r="P159" s="10" t="n">
        <v>126.874331829475</v>
      </c>
      <c r="Q159" s="10" t="n">
        <v>0.199848500000002</v>
      </c>
      <c r="R159" s="11" t="n">
        <v>0.0999240000001009</v>
      </c>
      <c r="S159" s="11" t="n">
        <v>0.449658999999997</v>
      </c>
      <c r="T159" s="11" t="n">
        <v>0.0649505999999576</v>
      </c>
      <c r="U159" s="11" t="n">
        <v>254.981651</v>
      </c>
      <c r="V159" s="11" t="n">
        <v>290.034225225991</v>
      </c>
      <c r="W159" s="11" t="n">
        <v>0.877666196860679</v>
      </c>
      <c r="X159" s="13" t="n">
        <v>0</v>
      </c>
      <c r="Y159" s="13"/>
      <c r="Z159" s="13"/>
      <c r="AA159" s="13" t="s">
        <v>50</v>
      </c>
      <c r="AB159" s="13" t="s">
        <v>50</v>
      </c>
      <c r="AC159" s="13" t="s">
        <v>50</v>
      </c>
      <c r="AD159" s="13" t="s">
        <v>50</v>
      </c>
      <c r="AE159" s="14" t="s">
        <v>50</v>
      </c>
      <c r="AF159" s="14" t="s">
        <v>50</v>
      </c>
      <c r="AG159" s="14" t="s">
        <v>50</v>
      </c>
      <c r="AH159" s="14" t="s">
        <v>50</v>
      </c>
      <c r="AI159" s="14" t="s">
        <v>50</v>
      </c>
      <c r="AJ159" s="14" t="n">
        <v>1.00447223836269</v>
      </c>
      <c r="AK159" s="1" t="n">
        <v>102</v>
      </c>
      <c r="AL159" s="1" t="n">
        <v>50</v>
      </c>
    </row>
    <row r="160" customFormat="false" ht="15" hidden="false" customHeight="false" outlineLevel="0" collapsed="false">
      <c r="A160" s="7" t="s">
        <v>330</v>
      </c>
      <c r="B160" s="1" t="s">
        <v>41</v>
      </c>
      <c r="C160" s="8" t="n">
        <v>44999</v>
      </c>
      <c r="D160" s="1" t="s">
        <v>331</v>
      </c>
      <c r="E160" s="1"/>
      <c r="F160" s="1" t="s">
        <v>85</v>
      </c>
      <c r="G160" s="1" t="s">
        <v>70</v>
      </c>
      <c r="H160" s="1" t="s">
        <v>340</v>
      </c>
      <c r="I160" s="1" t="n">
        <v>1</v>
      </c>
      <c r="J160" s="1" t="s">
        <v>772</v>
      </c>
      <c r="K160" s="10" t="n">
        <v>0.00914998016047234</v>
      </c>
      <c r="L160" s="52"/>
      <c r="M160" s="52"/>
      <c r="N160" s="10" t="n">
        <v>2.81068918181818</v>
      </c>
      <c r="O160" s="10" t="n">
        <v>208.3545771</v>
      </c>
      <c r="P160" s="10" t="n">
        <v>406.504342786084</v>
      </c>
      <c r="Q160" s="10" t="n">
        <v>28.728216</v>
      </c>
      <c r="R160" s="11" t="n">
        <v>5.44587000000001</v>
      </c>
      <c r="S160" s="11" t="n">
        <v>225.079325</v>
      </c>
      <c r="T160" s="11" t="n">
        <v>1.99848499999999</v>
      </c>
      <c r="U160" s="11" t="n">
        <v>806.1765345</v>
      </c>
      <c r="V160" s="11" t="n">
        <v>195.102189951403</v>
      </c>
      <c r="W160" s="11" t="n">
        <v>1.35942381167678</v>
      </c>
      <c r="X160" s="13" t="n">
        <v>0</v>
      </c>
      <c r="Y160" s="13"/>
      <c r="Z160" s="13"/>
      <c r="AA160" s="13" t="s">
        <v>50</v>
      </c>
      <c r="AB160" s="13" t="s">
        <v>50</v>
      </c>
      <c r="AC160" s="13" t="s">
        <v>50</v>
      </c>
      <c r="AD160" s="13" t="s">
        <v>50</v>
      </c>
      <c r="AE160" s="14" t="s">
        <v>50</v>
      </c>
      <c r="AF160" s="14" t="s">
        <v>50</v>
      </c>
      <c r="AG160" s="14" t="s">
        <v>50</v>
      </c>
      <c r="AH160" s="14" t="s">
        <v>50</v>
      </c>
      <c r="AI160" s="14" t="s">
        <v>50</v>
      </c>
      <c r="AJ160" s="14" t="n">
        <v>1.00447223836269</v>
      </c>
      <c r="AK160" s="1" t="n">
        <v>102</v>
      </c>
      <c r="AL160" s="1" t="n">
        <v>50</v>
      </c>
    </row>
    <row r="161" customFormat="false" ht="15" hidden="false" customHeight="false" outlineLevel="0" collapsed="false">
      <c r="A161" s="7" t="s">
        <v>330</v>
      </c>
      <c r="B161" s="1" t="s">
        <v>41</v>
      </c>
      <c r="C161" s="8" t="n">
        <v>44999</v>
      </c>
      <c r="D161" s="1" t="s">
        <v>331</v>
      </c>
      <c r="E161" s="1"/>
      <c r="F161" s="1" t="s">
        <v>93</v>
      </c>
      <c r="G161" s="1" t="s">
        <v>75</v>
      </c>
      <c r="H161" s="1" t="s">
        <v>341</v>
      </c>
      <c r="I161" s="1" t="n">
        <v>1</v>
      </c>
      <c r="J161" s="1" t="s">
        <v>773</v>
      </c>
      <c r="K161" s="10" t="n">
        <v>0.00748634740402282</v>
      </c>
      <c r="L161" s="52"/>
      <c r="M161" s="52"/>
      <c r="N161" s="10" t="n">
        <v>2.79455466666667</v>
      </c>
      <c r="O161" s="10" t="n">
        <v>1.467637125</v>
      </c>
      <c r="P161" s="10" t="n">
        <v>0.965459580905162</v>
      </c>
      <c r="Q161" s="10" t="n">
        <v>1.84859899999998</v>
      </c>
      <c r="R161" s="11" t="n">
        <v>0.399697000000003</v>
      </c>
      <c r="S161" s="11" t="n">
        <v>2.04844600000001</v>
      </c>
      <c r="T161" s="11" t="n">
        <v>0.314761599999974</v>
      </c>
      <c r="U161" s="11" t="n">
        <v>2.6230104</v>
      </c>
      <c r="V161" s="11" t="n">
        <v>65.7832623922732</v>
      </c>
      <c r="W161" s="11" t="n">
        <v>1.09067186557659</v>
      </c>
      <c r="X161" s="13" t="n">
        <v>0</v>
      </c>
      <c r="Y161" s="13"/>
      <c r="Z161" s="13"/>
      <c r="AA161" s="13" t="s">
        <v>50</v>
      </c>
      <c r="AB161" s="13" t="s">
        <v>50</v>
      </c>
      <c r="AC161" s="13" t="s">
        <v>50</v>
      </c>
      <c r="AD161" s="13" t="s">
        <v>50</v>
      </c>
      <c r="AE161" s="14" t="s">
        <v>50</v>
      </c>
      <c r="AF161" s="14" t="s">
        <v>50</v>
      </c>
      <c r="AG161" s="14" t="s">
        <v>50</v>
      </c>
      <c r="AH161" s="14" t="s">
        <v>50</v>
      </c>
      <c r="AI161" s="14" t="s">
        <v>50</v>
      </c>
      <c r="AJ161" s="14" t="n">
        <v>1.00566062809118</v>
      </c>
      <c r="AK161" s="1" t="n">
        <v>102</v>
      </c>
      <c r="AL161" s="1" t="n">
        <v>50</v>
      </c>
    </row>
    <row r="162" customFormat="false" ht="15" hidden="false" customHeight="false" outlineLevel="0" collapsed="false">
      <c r="A162" s="7" t="s">
        <v>330</v>
      </c>
      <c r="B162" s="1" t="s">
        <v>41</v>
      </c>
      <c r="C162" s="8" t="n">
        <v>44999</v>
      </c>
      <c r="D162" s="1" t="s">
        <v>331</v>
      </c>
      <c r="E162" s="1"/>
      <c r="F162" s="1" t="s">
        <v>102</v>
      </c>
      <c r="G162" s="1" t="s">
        <v>80</v>
      </c>
      <c r="H162" s="1" t="s">
        <v>342</v>
      </c>
      <c r="I162" s="1" t="n">
        <v>1</v>
      </c>
      <c r="J162" s="1" t="s">
        <v>774</v>
      </c>
      <c r="K162" s="10" t="n">
        <v>0.0158045111862704</v>
      </c>
      <c r="L162" s="52"/>
      <c r="M162" s="52"/>
      <c r="N162" s="10" t="n">
        <v>3.35017931578947</v>
      </c>
      <c r="O162" s="10" t="n">
        <v>117.4651305</v>
      </c>
      <c r="P162" s="10" t="n">
        <v>411.468744764851</v>
      </c>
      <c r="Q162" s="10" t="n">
        <v>4.59651499999998</v>
      </c>
      <c r="R162" s="11" t="n">
        <v>0.399696000000006</v>
      </c>
      <c r="S162" s="11" t="n">
        <v>23.432225</v>
      </c>
      <c r="T162" s="11" t="n">
        <v>0.114913299999984</v>
      </c>
      <c r="U162" s="11" t="n">
        <v>138.0353297</v>
      </c>
      <c r="V162" s="11" t="n">
        <v>350.290118449109</v>
      </c>
      <c r="W162" s="11" t="n">
        <v>1.36052866703374</v>
      </c>
      <c r="X162" s="13" t="n">
        <v>0</v>
      </c>
      <c r="Y162" s="13"/>
      <c r="Z162" s="13"/>
      <c r="AA162" s="13" t="s">
        <v>50</v>
      </c>
      <c r="AB162" s="13" t="s">
        <v>50</v>
      </c>
      <c r="AC162" s="13" t="s">
        <v>50</v>
      </c>
      <c r="AD162" s="13" t="s">
        <v>50</v>
      </c>
      <c r="AE162" s="14" t="s">
        <v>50</v>
      </c>
      <c r="AF162" s="14" t="s">
        <v>50</v>
      </c>
      <c r="AG162" s="14" t="s">
        <v>50</v>
      </c>
      <c r="AH162" s="14" t="s">
        <v>50</v>
      </c>
      <c r="AI162" s="14" t="s">
        <v>50</v>
      </c>
      <c r="AJ162" s="14" t="n">
        <v>1.00633101597909</v>
      </c>
      <c r="AK162" s="1" t="n">
        <v>102</v>
      </c>
      <c r="AL162" s="1" t="n">
        <v>50</v>
      </c>
    </row>
    <row r="163" customFormat="false" ht="15" hidden="false" customHeight="false" outlineLevel="0" collapsed="false">
      <c r="A163" s="7" t="s">
        <v>330</v>
      </c>
      <c r="B163" s="1" t="s">
        <v>41</v>
      </c>
      <c r="C163" s="8" t="n">
        <v>44999</v>
      </c>
      <c r="D163" s="1" t="s">
        <v>331</v>
      </c>
      <c r="E163" s="1"/>
      <c r="F163" s="1" t="s">
        <v>66</v>
      </c>
      <c r="G163" s="1" t="s">
        <v>60</v>
      </c>
      <c r="H163" s="1" t="s">
        <v>343</v>
      </c>
      <c r="I163" s="1" t="n">
        <v>1</v>
      </c>
      <c r="J163" s="1" t="s">
        <v>775</v>
      </c>
      <c r="K163" s="10" t="n">
        <v>0.0116454292951466</v>
      </c>
      <c r="L163" s="52"/>
      <c r="M163" s="52"/>
      <c r="N163" s="10" t="n">
        <v>2.98597885714286</v>
      </c>
      <c r="O163" s="10" t="n">
        <v>147.002041769231</v>
      </c>
      <c r="P163" s="10" t="n">
        <v>383.668769221994</v>
      </c>
      <c r="Q163" s="10" t="n">
        <v>1.84859799999998</v>
      </c>
      <c r="R163" s="11" t="n">
        <v>0.686978500000009</v>
      </c>
      <c r="S163" s="11" t="n">
        <v>92.1550935</v>
      </c>
      <c r="T163" s="11" t="n">
        <v>0.139894400000003</v>
      </c>
      <c r="U163" s="11" t="n">
        <v>479.201728800001</v>
      </c>
      <c r="V163" s="11" t="n">
        <v>260.995537615927</v>
      </c>
      <c r="W163" s="11" t="n">
        <v>1.48329984204694</v>
      </c>
      <c r="X163" s="13" t="n">
        <v>0.000597907324364724</v>
      </c>
      <c r="Y163" s="13"/>
      <c r="Z163" s="13"/>
      <c r="AA163" s="13" t="n">
        <v>2.514489</v>
      </c>
      <c r="AB163" s="13" t="s">
        <v>50</v>
      </c>
      <c r="AC163" s="13" t="s">
        <v>50</v>
      </c>
      <c r="AD163" s="13" t="s">
        <v>50</v>
      </c>
      <c r="AE163" s="14" t="s">
        <v>50</v>
      </c>
      <c r="AF163" s="14" t="s">
        <v>50</v>
      </c>
      <c r="AG163" s="14" t="s">
        <v>50</v>
      </c>
      <c r="AH163" s="14" t="s">
        <v>50</v>
      </c>
      <c r="AI163" s="14" t="s">
        <v>50</v>
      </c>
      <c r="AJ163" s="14" t="n">
        <v>1.00633101597909</v>
      </c>
      <c r="AK163" s="1" t="n">
        <v>102</v>
      </c>
      <c r="AL163" s="1" t="n">
        <v>50</v>
      </c>
    </row>
    <row r="164" customFormat="false" ht="15" hidden="false" customHeight="false" outlineLevel="0" collapsed="false">
      <c r="A164" s="7" t="s">
        <v>330</v>
      </c>
      <c r="B164" s="1" t="s">
        <v>41</v>
      </c>
      <c r="C164" s="8" t="n">
        <v>44999</v>
      </c>
      <c r="D164" s="1" t="s">
        <v>331</v>
      </c>
      <c r="E164" s="1"/>
      <c r="F164" s="1" t="s">
        <v>107</v>
      </c>
      <c r="G164" s="1" t="s">
        <v>85</v>
      </c>
      <c r="H164" s="1" t="s">
        <v>344</v>
      </c>
      <c r="I164" s="1" t="n">
        <v>1</v>
      </c>
      <c r="J164" s="1" t="s">
        <v>776</v>
      </c>
      <c r="K164" s="10" t="n">
        <v>0.000831816378224758</v>
      </c>
      <c r="L164" s="52"/>
      <c r="M164" s="52"/>
      <c r="N164" s="10" t="n">
        <v>2.538541</v>
      </c>
      <c r="O164" s="10" t="s">
        <v>50</v>
      </c>
      <c r="P164" s="10" t="s">
        <v>50</v>
      </c>
      <c r="Q164" s="10" t="s">
        <v>50</v>
      </c>
      <c r="R164" s="11" t="s">
        <v>50</v>
      </c>
      <c r="S164" s="11" t="s">
        <v>50</v>
      </c>
      <c r="T164" s="11" t="s">
        <v>50</v>
      </c>
      <c r="U164" s="11" t="s">
        <v>50</v>
      </c>
      <c r="V164" s="11" t="s">
        <v>50</v>
      </c>
      <c r="W164" s="11" t="n">
        <v>0.961288593801338</v>
      </c>
      <c r="X164" s="13" t="n">
        <v>0</v>
      </c>
      <c r="Y164" s="13"/>
      <c r="Z164" s="13"/>
      <c r="AA164" s="13" t="s">
        <v>50</v>
      </c>
      <c r="AB164" s="13" t="s">
        <v>50</v>
      </c>
      <c r="AC164" s="13" t="s">
        <v>50</v>
      </c>
      <c r="AD164" s="13" t="s">
        <v>50</v>
      </c>
      <c r="AE164" s="14" t="s">
        <v>50</v>
      </c>
      <c r="AF164" s="14" t="s">
        <v>50</v>
      </c>
      <c r="AG164" s="14" t="s">
        <v>50</v>
      </c>
      <c r="AH164" s="14" t="s">
        <v>50</v>
      </c>
      <c r="AI164" s="14" t="s">
        <v>50</v>
      </c>
      <c r="AJ164" s="14" t="n">
        <v>1.00633101597909</v>
      </c>
      <c r="AK164" s="1" t="n">
        <v>102</v>
      </c>
      <c r="AL164" s="1" t="n">
        <v>50</v>
      </c>
    </row>
    <row r="165" customFormat="false" ht="15" hidden="false" customHeight="false" outlineLevel="0" collapsed="false">
      <c r="A165" s="7" t="s">
        <v>330</v>
      </c>
      <c r="B165" s="1" t="s">
        <v>41</v>
      </c>
      <c r="C165" s="8" t="n">
        <v>44999</v>
      </c>
      <c r="D165" s="1" t="s">
        <v>331</v>
      </c>
      <c r="E165" s="1"/>
      <c r="F165" s="1" t="s">
        <v>113</v>
      </c>
      <c r="G165" s="1" t="s">
        <v>88</v>
      </c>
      <c r="H165" s="1" t="s">
        <v>345</v>
      </c>
      <c r="I165" s="1" t="n">
        <v>1</v>
      </c>
      <c r="J165" s="1" t="s">
        <v>777</v>
      </c>
      <c r="K165" s="10" t="n">
        <v>0.030777205994316</v>
      </c>
      <c r="L165" s="52"/>
      <c r="M165" s="52"/>
      <c r="N165" s="10" t="n">
        <v>3.39293048648649</v>
      </c>
      <c r="O165" s="10" t="n">
        <v>20.1749793888889</v>
      </c>
      <c r="P165" s="10" t="n">
        <v>54.3331791873553</v>
      </c>
      <c r="Q165" s="10" t="n">
        <v>0.374716000000007</v>
      </c>
      <c r="R165" s="11" t="n">
        <v>0.174867500000005</v>
      </c>
      <c r="S165" s="11" t="n">
        <v>9.71763099999998</v>
      </c>
      <c r="T165" s="11" t="n">
        <v>0.0499619999999993</v>
      </c>
      <c r="U165" s="11" t="n">
        <v>65.5952604</v>
      </c>
      <c r="V165" s="11" t="n">
        <v>269.309713482426</v>
      </c>
      <c r="W165" s="11" t="n">
        <v>1.02857564082441</v>
      </c>
      <c r="X165" s="13" t="n">
        <v>0</v>
      </c>
      <c r="Y165" s="13"/>
      <c r="Z165" s="13"/>
      <c r="AA165" s="13" t="s">
        <v>50</v>
      </c>
      <c r="AB165" s="13" t="s">
        <v>50</v>
      </c>
      <c r="AC165" s="13" t="s">
        <v>50</v>
      </c>
      <c r="AD165" s="13" t="s">
        <v>50</v>
      </c>
      <c r="AE165" s="14" t="s">
        <v>50</v>
      </c>
      <c r="AF165" s="14" t="s">
        <v>50</v>
      </c>
      <c r="AG165" s="14" t="s">
        <v>50</v>
      </c>
      <c r="AH165" s="14" t="s">
        <v>50</v>
      </c>
      <c r="AI165" s="14" t="s">
        <v>50</v>
      </c>
      <c r="AJ165" s="14" t="n">
        <v>1.00633101597909</v>
      </c>
      <c r="AK165" s="1" t="n">
        <v>102</v>
      </c>
      <c r="AL165" s="1" t="n">
        <v>50</v>
      </c>
    </row>
    <row r="166" customFormat="false" ht="15" hidden="false" customHeight="false" outlineLevel="0" collapsed="false">
      <c r="A166" s="7" t="s">
        <v>330</v>
      </c>
      <c r="B166" s="1" t="s">
        <v>41</v>
      </c>
      <c r="C166" s="8" t="n">
        <v>44999</v>
      </c>
      <c r="D166" s="1" t="s">
        <v>331</v>
      </c>
      <c r="E166" s="1"/>
      <c r="F166" s="1" t="s">
        <v>116</v>
      </c>
      <c r="G166" s="1" t="s">
        <v>63</v>
      </c>
      <c r="H166" s="1" t="s">
        <v>346</v>
      </c>
      <c r="I166" s="1" t="n">
        <v>1</v>
      </c>
      <c r="J166" s="1" t="s">
        <v>778</v>
      </c>
      <c r="K166" s="10" t="n">
        <v>0.0149726948080456</v>
      </c>
      <c r="L166" s="52"/>
      <c r="M166" s="52"/>
      <c r="N166" s="10" t="n">
        <v>3.37554077777778</v>
      </c>
      <c r="O166" s="10" t="n">
        <v>119.158212058824</v>
      </c>
      <c r="P166" s="10" t="n">
        <v>327.378211977415</v>
      </c>
      <c r="Q166" s="10" t="n">
        <v>1.34897699999999</v>
      </c>
      <c r="R166" s="11" t="n">
        <v>0.362225500000008</v>
      </c>
      <c r="S166" s="11" t="n">
        <v>10.891741</v>
      </c>
      <c r="T166" s="11" t="n">
        <v>0.09992400000001</v>
      </c>
      <c r="U166" s="11" t="n">
        <v>697.880807800001</v>
      </c>
      <c r="V166" s="11" t="n">
        <v>274.74246744807</v>
      </c>
      <c r="W166" s="11" t="n">
        <v>1.37903816813054</v>
      </c>
      <c r="X166" s="13" t="n">
        <v>0</v>
      </c>
      <c r="Y166" s="13"/>
      <c r="Z166" s="13"/>
      <c r="AA166" s="13" t="s">
        <v>50</v>
      </c>
      <c r="AB166" s="13" t="s">
        <v>50</v>
      </c>
      <c r="AC166" s="13" t="s">
        <v>50</v>
      </c>
      <c r="AD166" s="13" t="s">
        <v>50</v>
      </c>
      <c r="AE166" s="14" t="s">
        <v>50</v>
      </c>
      <c r="AF166" s="14" t="s">
        <v>50</v>
      </c>
      <c r="AG166" s="14" t="s">
        <v>50</v>
      </c>
      <c r="AH166" s="14" t="s">
        <v>50</v>
      </c>
      <c r="AI166" s="14" t="s">
        <v>50</v>
      </c>
      <c r="AJ166" s="14" t="n">
        <v>1.00633101597909</v>
      </c>
      <c r="AK166" s="1" t="n">
        <v>102</v>
      </c>
      <c r="AL166" s="1" t="n">
        <v>50</v>
      </c>
    </row>
    <row r="167" customFormat="false" ht="15" hidden="false" customHeight="false" outlineLevel="0" collapsed="false">
      <c r="A167" s="7" t="s">
        <v>330</v>
      </c>
      <c r="B167" s="1" t="s">
        <v>41</v>
      </c>
      <c r="C167" s="8" t="n">
        <v>44999</v>
      </c>
      <c r="D167" s="1" t="s">
        <v>331</v>
      </c>
      <c r="E167" s="1"/>
      <c r="F167" s="1" t="s">
        <v>79</v>
      </c>
      <c r="G167" s="1" t="s">
        <v>96</v>
      </c>
      <c r="H167" s="1" t="s">
        <v>347</v>
      </c>
      <c r="I167" s="1" t="n">
        <v>1</v>
      </c>
      <c r="J167" s="1" t="s">
        <v>779</v>
      </c>
      <c r="K167" s="10" t="n">
        <v>0.0257863077249675</v>
      </c>
      <c r="L167" s="52"/>
      <c r="M167" s="52"/>
      <c r="N167" s="10" t="n">
        <v>2.82595512903226</v>
      </c>
      <c r="O167" s="10" t="n">
        <v>68.1708283666667</v>
      </c>
      <c r="P167" s="10" t="n">
        <v>222.4227302683</v>
      </c>
      <c r="Q167" s="10" t="n">
        <v>8.44359650000007</v>
      </c>
      <c r="R167" s="11" t="n">
        <v>0.549582999999984</v>
      </c>
      <c r="S167" s="11" t="n">
        <v>40.119578</v>
      </c>
      <c r="T167" s="11" t="n">
        <v>0.199848499999973</v>
      </c>
      <c r="U167" s="11" t="n">
        <v>128.802293</v>
      </c>
      <c r="V167" s="11" t="n">
        <v>326.272594300846</v>
      </c>
      <c r="W167" s="11" t="n">
        <v>1.23977548651861</v>
      </c>
      <c r="X167" s="13" t="n">
        <v>0.000597907324364724</v>
      </c>
      <c r="Y167" s="13"/>
      <c r="Z167" s="13"/>
      <c r="AA167" s="13" t="n">
        <v>2.781962</v>
      </c>
      <c r="AB167" s="13" t="s">
        <v>50</v>
      </c>
      <c r="AC167" s="13" t="s">
        <v>50</v>
      </c>
      <c r="AD167" s="13" t="s">
        <v>50</v>
      </c>
      <c r="AE167" s="14" t="s">
        <v>50</v>
      </c>
      <c r="AF167" s="14" t="s">
        <v>50</v>
      </c>
      <c r="AG167" s="14" t="s">
        <v>50</v>
      </c>
      <c r="AH167" s="14" t="s">
        <v>50</v>
      </c>
      <c r="AI167" s="14" t="s">
        <v>50</v>
      </c>
      <c r="AJ167" s="14" t="n">
        <v>1.00633101597909</v>
      </c>
      <c r="AK167" s="1" t="n">
        <v>102</v>
      </c>
      <c r="AL167" s="1" t="n">
        <v>50</v>
      </c>
    </row>
    <row r="168" customFormat="false" ht="15.75" hidden="false" customHeight="false" outlineLevel="0" collapsed="false">
      <c r="A168" s="17" t="s">
        <v>330</v>
      </c>
      <c r="B168" s="18" t="s">
        <v>41</v>
      </c>
      <c r="C168" s="19" t="n">
        <v>44999</v>
      </c>
      <c r="D168" s="18" t="s">
        <v>331</v>
      </c>
      <c r="E168" s="18"/>
      <c r="F168" s="18" t="s">
        <v>82</v>
      </c>
      <c r="G168" s="18" t="s">
        <v>99</v>
      </c>
      <c r="H168" s="18" t="s">
        <v>348</v>
      </c>
      <c r="I168" s="18" t="n">
        <v>1</v>
      </c>
      <c r="J168" s="18" t="s">
        <v>780</v>
      </c>
      <c r="K168" s="21" t="n">
        <v>0.0191317766991694</v>
      </c>
      <c r="L168" s="53"/>
      <c r="M168" s="53"/>
      <c r="N168" s="21" t="n">
        <v>2.96508286956522</v>
      </c>
      <c r="O168" s="21" t="n">
        <v>84.0874069090909</v>
      </c>
      <c r="P168" s="21" t="n">
        <v>242.96758149353</v>
      </c>
      <c r="Q168" s="21" t="n">
        <v>0.274792000000076</v>
      </c>
      <c r="R168" s="22" t="n">
        <v>0.199847999999975</v>
      </c>
      <c r="S168" s="22" t="n">
        <v>0.399697000000003</v>
      </c>
      <c r="T168" s="22" t="n">
        <v>0.149885999999981</v>
      </c>
      <c r="U168" s="22" t="n">
        <v>361.735701</v>
      </c>
      <c r="V168" s="22" t="n">
        <v>288.946455152563</v>
      </c>
      <c r="W168" s="22" t="n">
        <v>1.02362649206932</v>
      </c>
      <c r="X168" s="24" t="n">
        <v>0</v>
      </c>
      <c r="Y168" s="24"/>
      <c r="Z168" s="24"/>
      <c r="AA168" s="24" t="s">
        <v>50</v>
      </c>
      <c r="AB168" s="24" t="s">
        <v>50</v>
      </c>
      <c r="AC168" s="24" t="s">
        <v>50</v>
      </c>
      <c r="AD168" s="24" t="s">
        <v>50</v>
      </c>
      <c r="AE168" s="25" t="s">
        <v>50</v>
      </c>
      <c r="AF168" s="25" t="s">
        <v>50</v>
      </c>
      <c r="AG168" s="25" t="s">
        <v>50</v>
      </c>
      <c r="AH168" s="25" t="s">
        <v>50</v>
      </c>
      <c r="AI168" s="25" t="s">
        <v>50</v>
      </c>
      <c r="AJ168" s="25" t="n">
        <v>1.00633101597909</v>
      </c>
      <c r="AK168" s="18" t="n">
        <v>102</v>
      </c>
      <c r="AL168" s="18" t="n">
        <v>50</v>
      </c>
      <c r="AM168" s="27"/>
      <c r="AN168" s="27"/>
      <c r="AO168" s="27"/>
    </row>
    <row r="169" customFormat="false" ht="15" hidden="false" customHeight="false" outlineLevel="0" collapsed="false">
      <c r="A169" s="28" t="s">
        <v>304</v>
      </c>
      <c r="B169" s="29" t="s">
        <v>41</v>
      </c>
      <c r="C169" s="30" t="n">
        <v>45006</v>
      </c>
      <c r="D169" s="29" t="s">
        <v>349</v>
      </c>
      <c r="E169" s="29"/>
      <c r="F169" s="29" t="s">
        <v>51</v>
      </c>
      <c r="G169" s="29" t="s">
        <v>45</v>
      </c>
      <c r="H169" s="1" t="s">
        <v>351</v>
      </c>
      <c r="I169" s="1" t="n">
        <v>1</v>
      </c>
      <c r="J169" s="1" t="s">
        <v>781</v>
      </c>
      <c r="K169" s="32" t="n">
        <v>0.0499272534122037</v>
      </c>
      <c r="L169" s="54"/>
      <c r="M169" s="54"/>
      <c r="N169" s="32" t="n">
        <v>3.3968011</v>
      </c>
      <c r="O169" s="32" t="n">
        <v>19.1555144745763</v>
      </c>
      <c r="P169" s="32" t="n">
        <v>28.6228577823162</v>
      </c>
      <c r="Q169" s="32" t="n">
        <v>0.299887000000126</v>
      </c>
      <c r="R169" s="11" t="n">
        <v>0.199924999999999</v>
      </c>
      <c r="S169" s="11" t="n">
        <v>40.5347700000002</v>
      </c>
      <c r="T169" s="11" t="n">
        <v>0.0999630000000003</v>
      </c>
      <c r="U169" s="11" t="n">
        <v>62.416548</v>
      </c>
      <c r="V169" s="11" t="n">
        <v>149.423591939048</v>
      </c>
      <c r="W169" s="11" t="n">
        <v>1.4467839100926</v>
      </c>
      <c r="X169" s="33" t="n">
        <v>0.0103382070595185</v>
      </c>
      <c r="Y169" s="33"/>
      <c r="Z169" s="33"/>
      <c r="AA169" s="33" t="n">
        <v>2.96981457142857</v>
      </c>
      <c r="AB169" s="33" t="n">
        <v>104.110754333333</v>
      </c>
      <c r="AC169" s="33" t="n">
        <v>77.1218389715726</v>
      </c>
      <c r="AD169" s="33" t="n">
        <v>105.9600575</v>
      </c>
      <c r="AE169" s="14" t="n">
        <v>54.5794250000004</v>
      </c>
      <c r="AF169" s="14" t="n">
        <v>127.651881</v>
      </c>
      <c r="AG169" s="14" t="n">
        <v>5.63787410000005</v>
      </c>
      <c r="AH169" s="14" t="n">
        <v>220.047051</v>
      </c>
      <c r="AI169" s="14" t="n">
        <v>74.07672671802</v>
      </c>
      <c r="AJ169" s="14" t="n">
        <v>1.07686495052054</v>
      </c>
      <c r="AK169" s="1" t="n">
        <v>101</v>
      </c>
      <c r="AL169" s="1" t="n">
        <v>73</v>
      </c>
      <c r="AM169" s="34"/>
      <c r="AN169" s="34"/>
      <c r="AO169" s="34"/>
    </row>
    <row r="170" customFormat="false" ht="15" hidden="false" customHeight="false" outlineLevel="0" collapsed="false">
      <c r="A170" s="7" t="s">
        <v>304</v>
      </c>
      <c r="B170" s="1" t="s">
        <v>41</v>
      </c>
      <c r="C170" s="8" t="n">
        <v>45006</v>
      </c>
      <c r="D170" s="1" t="s">
        <v>349</v>
      </c>
      <c r="E170" s="1"/>
      <c r="F170" s="1" t="s">
        <v>240</v>
      </c>
      <c r="G170" s="1" t="s">
        <v>48</v>
      </c>
      <c r="H170" s="1" t="s">
        <v>352</v>
      </c>
      <c r="I170" s="1" t="n">
        <v>1</v>
      </c>
      <c r="J170" s="1" t="s">
        <v>782</v>
      </c>
      <c r="K170" s="10" t="n">
        <v>0.00249636267061018</v>
      </c>
      <c r="L170" s="52"/>
      <c r="M170" s="52"/>
      <c r="N170" s="10" t="n">
        <v>2.74259966666667</v>
      </c>
      <c r="O170" s="10" t="n">
        <v>8.49680749999999</v>
      </c>
      <c r="P170" s="10" t="n">
        <v>8.76483109043322</v>
      </c>
      <c r="Q170" s="10" t="n">
        <v>8.49680749999999</v>
      </c>
      <c r="R170" s="11" t="n">
        <v>2.29913599999998</v>
      </c>
      <c r="S170" s="11" t="n">
        <v>14.694479</v>
      </c>
      <c r="T170" s="11" t="n">
        <v>2.29913599999998</v>
      </c>
      <c r="U170" s="11" t="n">
        <v>14.694479</v>
      </c>
      <c r="V170" s="11" t="n">
        <v>103.154403467811</v>
      </c>
      <c r="W170" s="11" t="n">
        <v>0.924711970489895</v>
      </c>
      <c r="X170" s="13" t="n">
        <v>0.00886132033673017</v>
      </c>
      <c r="Y170" s="13"/>
      <c r="Z170" s="13"/>
      <c r="AA170" s="13" t="n">
        <v>2.872108</v>
      </c>
      <c r="AB170" s="13" t="n">
        <v>31.5081228</v>
      </c>
      <c r="AC170" s="13" t="n">
        <v>35.8585750089836</v>
      </c>
      <c r="AD170" s="13" t="n">
        <v>27.089788</v>
      </c>
      <c r="AE170" s="14" t="n">
        <v>2.47406749999993</v>
      </c>
      <c r="AF170" s="14" t="n">
        <v>50.4809709999998</v>
      </c>
      <c r="AG170" s="14" t="n">
        <v>0.599774000000025</v>
      </c>
      <c r="AH170" s="14" t="n">
        <v>89.1663880000001</v>
      </c>
      <c r="AI170" s="14" t="n">
        <v>113.807398925663</v>
      </c>
      <c r="AJ170" s="14" t="n">
        <v>1.28662914508076</v>
      </c>
      <c r="AK170" s="1" t="n">
        <v>101</v>
      </c>
      <c r="AL170" s="1" t="n">
        <v>73</v>
      </c>
    </row>
    <row r="171" customFormat="false" ht="15" hidden="false" customHeight="false" outlineLevel="0" collapsed="false">
      <c r="A171" s="7" t="s">
        <v>304</v>
      </c>
      <c r="B171" s="1" t="s">
        <v>41</v>
      </c>
      <c r="C171" s="8" t="n">
        <v>45006</v>
      </c>
      <c r="D171" s="1" t="s">
        <v>349</v>
      </c>
      <c r="E171" s="1"/>
      <c r="F171" s="1" t="s">
        <v>242</v>
      </c>
      <c r="G171" s="1" t="s">
        <v>52</v>
      </c>
      <c r="H171" s="1" t="s">
        <v>353</v>
      </c>
      <c r="I171" s="1" t="n">
        <v>1</v>
      </c>
      <c r="J171" s="1" t="s">
        <v>783</v>
      </c>
      <c r="K171" s="10" t="n">
        <v>0.0399418027297629</v>
      </c>
      <c r="L171" s="52"/>
      <c r="M171" s="52"/>
      <c r="N171" s="10" t="n">
        <v>3.419822125</v>
      </c>
      <c r="O171" s="10" t="n">
        <v>21.8279687021277</v>
      </c>
      <c r="P171" s="10" t="n">
        <v>41.1207729741419</v>
      </c>
      <c r="Q171" s="10" t="n">
        <v>0.299887000000012</v>
      </c>
      <c r="R171" s="11" t="n">
        <v>0.199925000000007</v>
      </c>
      <c r="S171" s="11" t="n">
        <v>31.1882815000002</v>
      </c>
      <c r="T171" s="11" t="n">
        <v>0.0999630000000025</v>
      </c>
      <c r="U171" s="11" t="n">
        <v>75.3716800000001</v>
      </c>
      <c r="V171" s="11" t="n">
        <v>188.38570613368</v>
      </c>
      <c r="W171" s="11" t="n">
        <v>1.25721379406261</v>
      </c>
      <c r="X171" s="13" t="n">
        <v>0.069413675971053</v>
      </c>
      <c r="Y171" s="13"/>
      <c r="Z171" s="13"/>
      <c r="AA171" s="13" t="n">
        <v>3.45145791489362</v>
      </c>
      <c r="AB171" s="13" t="n">
        <v>13.6709335652174</v>
      </c>
      <c r="AC171" s="13" t="n">
        <v>34.5371001916143</v>
      </c>
      <c r="AD171" s="13" t="n">
        <v>0.299886999999671</v>
      </c>
      <c r="AE171" s="14" t="n">
        <v>0.199924999999894</v>
      </c>
      <c r="AF171" s="14" t="n">
        <v>1.29950999999983</v>
      </c>
      <c r="AG171" s="14" t="n">
        <v>0.0999620000000277</v>
      </c>
      <c r="AH171" s="14" t="n">
        <v>63.3661129000002</v>
      </c>
      <c r="AI171" s="14" t="n">
        <v>252.631614562784</v>
      </c>
      <c r="AJ171" s="14" t="n">
        <v>1.19806241083409</v>
      </c>
      <c r="AK171" s="1" t="n">
        <v>101</v>
      </c>
      <c r="AL171" s="1" t="n">
        <v>73</v>
      </c>
    </row>
    <row r="172" customFormat="false" ht="15" hidden="false" customHeight="false" outlineLevel="0" collapsed="false">
      <c r="A172" s="7" t="s">
        <v>304</v>
      </c>
      <c r="B172" s="1" t="s">
        <v>41</v>
      </c>
      <c r="C172" s="8" t="n">
        <v>45006</v>
      </c>
      <c r="D172" s="1" t="s">
        <v>349</v>
      </c>
      <c r="E172" s="1"/>
      <c r="F172" s="1" t="s">
        <v>271</v>
      </c>
      <c r="G172" s="1" t="s">
        <v>55</v>
      </c>
      <c r="H172" s="1" t="s">
        <v>354</v>
      </c>
      <c r="I172" s="1" t="n">
        <v>1</v>
      </c>
      <c r="J172" s="1" t="s">
        <v>784</v>
      </c>
      <c r="K172" s="10" t="n">
        <v>0.0224672640354916</v>
      </c>
      <c r="L172" s="52"/>
      <c r="M172" s="52"/>
      <c r="N172" s="10" t="n">
        <v>3.01719177777778</v>
      </c>
      <c r="O172" s="10" t="n">
        <v>45.463687</v>
      </c>
      <c r="P172" s="10" t="n">
        <v>71.2143148426583</v>
      </c>
      <c r="Q172" s="10" t="n">
        <v>3.79857300000046</v>
      </c>
      <c r="R172" s="11" t="n">
        <v>0.99962400000004</v>
      </c>
      <c r="S172" s="11" t="n">
        <v>68.874121</v>
      </c>
      <c r="T172" s="11" t="n">
        <v>0.419842400000003</v>
      </c>
      <c r="U172" s="11" t="n">
        <v>165.517808699999</v>
      </c>
      <c r="V172" s="11" t="n">
        <v>156.639990158867</v>
      </c>
      <c r="W172" s="11" t="n">
        <v>1.15668384044956</v>
      </c>
      <c r="X172" s="13" t="n">
        <v>0.00295377344557672</v>
      </c>
      <c r="Y172" s="13"/>
      <c r="Z172" s="13"/>
      <c r="AA172" s="13" t="n">
        <v>2.9786785</v>
      </c>
      <c r="AB172" s="13" t="n">
        <v>0.0999630000001162</v>
      </c>
      <c r="AC172" s="13" t="n">
        <v>0</v>
      </c>
      <c r="AD172" s="13" t="n">
        <v>0.0999630000001162</v>
      </c>
      <c r="AE172" s="14" t="n">
        <v>0.0999630000001162</v>
      </c>
      <c r="AF172" s="14" t="n">
        <v>0.0999630000001162</v>
      </c>
      <c r="AG172" s="14" t="n">
        <v>0.0999630000001162</v>
      </c>
      <c r="AH172" s="14" t="n">
        <v>0.0999630000001162</v>
      </c>
      <c r="AI172" s="14" t="n">
        <v>0</v>
      </c>
      <c r="AJ172" s="14" t="n">
        <v>0.982488310152511</v>
      </c>
      <c r="AK172" s="1" t="n">
        <v>101</v>
      </c>
      <c r="AL172" s="1" t="n">
        <v>73</v>
      </c>
    </row>
    <row r="173" customFormat="false" ht="15" hidden="false" customHeight="false" outlineLevel="0" collapsed="false">
      <c r="A173" s="7" t="s">
        <v>304</v>
      </c>
      <c r="B173" s="1" t="s">
        <v>41</v>
      </c>
      <c r="C173" s="8" t="n">
        <v>45006</v>
      </c>
      <c r="D173" s="1" t="s">
        <v>349</v>
      </c>
      <c r="E173" s="1"/>
      <c r="F173" s="1" t="s">
        <v>216</v>
      </c>
      <c r="G173" s="1" t="s">
        <v>58</v>
      </c>
      <c r="H173" s="1" t="s">
        <v>355</v>
      </c>
      <c r="I173" s="1" t="n">
        <v>1</v>
      </c>
      <c r="J173" s="1" t="s">
        <v>785</v>
      </c>
      <c r="K173" s="10" t="n">
        <v>0.00249636267061018</v>
      </c>
      <c r="L173" s="52"/>
      <c r="M173" s="52"/>
      <c r="N173" s="10" t="n">
        <v>2.68745133333333</v>
      </c>
      <c r="O173" s="10" t="n">
        <v>302.7862325</v>
      </c>
      <c r="P173" s="10" t="n">
        <v>423.397876340004</v>
      </c>
      <c r="Q173" s="10" t="n">
        <v>302.7862325</v>
      </c>
      <c r="R173" s="11" t="n">
        <v>3.39872299999996</v>
      </c>
      <c r="S173" s="11" t="n">
        <v>602.173742</v>
      </c>
      <c r="T173" s="11" t="n">
        <v>3.39872299999996</v>
      </c>
      <c r="U173" s="11" t="n">
        <v>602.173742</v>
      </c>
      <c r="V173" s="11" t="n">
        <v>139.833926015776</v>
      </c>
      <c r="W173" s="11" t="n">
        <v>0.927808233473164</v>
      </c>
      <c r="X173" s="13" t="n">
        <v>0.0103382070595185</v>
      </c>
      <c r="Y173" s="13"/>
      <c r="Z173" s="13"/>
      <c r="AA173" s="13" t="n">
        <v>3.14334028571429</v>
      </c>
      <c r="AB173" s="13" t="n">
        <v>50.9974425</v>
      </c>
      <c r="AC173" s="13" t="n">
        <v>69.2906145713712</v>
      </c>
      <c r="AD173" s="13" t="n">
        <v>24.290843</v>
      </c>
      <c r="AE173" s="14" t="n">
        <v>0.399850000000242</v>
      </c>
      <c r="AF173" s="14" t="n">
        <v>76.77106</v>
      </c>
      <c r="AG173" s="14" t="n">
        <v>0.219916600000033</v>
      </c>
      <c r="AH173" s="14" t="n">
        <v>169.7060275</v>
      </c>
      <c r="AI173" s="14" t="n">
        <v>135.870763659121</v>
      </c>
      <c r="AJ173" s="14" t="n">
        <v>1.65527684741299</v>
      </c>
      <c r="AK173" s="1" t="n">
        <v>101</v>
      </c>
      <c r="AL173" s="1" t="n">
        <v>73</v>
      </c>
    </row>
    <row r="174" customFormat="false" ht="15" hidden="false" customHeight="false" outlineLevel="0" collapsed="false">
      <c r="A174" s="7" t="s">
        <v>304</v>
      </c>
      <c r="B174" s="1" t="s">
        <v>41</v>
      </c>
      <c r="C174" s="8" t="n">
        <v>45006</v>
      </c>
      <c r="D174" s="1" t="s">
        <v>349</v>
      </c>
      <c r="E174" s="1"/>
      <c r="F174" s="1" t="s">
        <v>75</v>
      </c>
      <c r="G174" s="1" t="s">
        <v>64</v>
      </c>
      <c r="H174" s="1" t="s">
        <v>356</v>
      </c>
      <c r="I174" s="1" t="n">
        <v>1</v>
      </c>
      <c r="J174" s="1" t="s">
        <v>786</v>
      </c>
      <c r="K174" s="10" t="n">
        <v>0.00748908801183055</v>
      </c>
      <c r="L174" s="52"/>
      <c r="M174" s="52"/>
      <c r="N174" s="10" t="n">
        <v>3.30902977777778</v>
      </c>
      <c r="O174" s="10" t="n">
        <v>141.809217375</v>
      </c>
      <c r="P174" s="10" t="n">
        <v>157.896742093789</v>
      </c>
      <c r="Q174" s="10" t="n">
        <v>113.807238500001</v>
      </c>
      <c r="R174" s="11" t="n">
        <v>21.292</v>
      </c>
      <c r="S174" s="11" t="n">
        <v>191.7779425</v>
      </c>
      <c r="T174" s="11" t="n">
        <v>1.58940249999929</v>
      </c>
      <c r="U174" s="11" t="n">
        <v>393.9319863</v>
      </c>
      <c r="V174" s="11" t="n">
        <v>111.344484524054</v>
      </c>
      <c r="W174" s="11" t="n">
        <v>1.3983485985422</v>
      </c>
      <c r="X174" s="13" t="n">
        <v>0.00295377344557672</v>
      </c>
      <c r="Y174" s="13"/>
      <c r="Z174" s="13"/>
      <c r="AA174" s="13" t="n">
        <v>2.9833725</v>
      </c>
      <c r="AB174" s="13" t="n">
        <v>329.275876</v>
      </c>
      <c r="AC174" s="13" t="n">
        <v>0</v>
      </c>
      <c r="AD174" s="13" t="n">
        <v>329.275876</v>
      </c>
      <c r="AE174" s="14" t="n">
        <v>329.275876</v>
      </c>
      <c r="AF174" s="14" t="n">
        <v>329.275876</v>
      </c>
      <c r="AG174" s="14" t="n">
        <v>329.275876</v>
      </c>
      <c r="AH174" s="14" t="n">
        <v>329.275876</v>
      </c>
      <c r="AI174" s="14" t="n">
        <v>0</v>
      </c>
      <c r="AJ174" s="14" t="n">
        <v>0.983922849368181</v>
      </c>
      <c r="AK174" s="1" t="n">
        <v>101</v>
      </c>
      <c r="AL174" s="1" t="n">
        <v>73</v>
      </c>
    </row>
    <row r="175" customFormat="false" ht="15" hidden="false" customHeight="false" outlineLevel="0" collapsed="false">
      <c r="A175" s="7" t="s">
        <v>304</v>
      </c>
      <c r="B175" s="1" t="s">
        <v>41</v>
      </c>
      <c r="C175" s="8" t="n">
        <v>45006</v>
      </c>
      <c r="D175" s="1" t="s">
        <v>349</v>
      </c>
      <c r="E175" s="1"/>
      <c r="F175" s="1" t="s">
        <v>80</v>
      </c>
      <c r="G175" s="1" t="s">
        <v>70</v>
      </c>
      <c r="H175" s="1" t="s">
        <v>357</v>
      </c>
      <c r="I175" s="1" t="n">
        <v>1</v>
      </c>
      <c r="J175" s="1" t="s">
        <v>787</v>
      </c>
      <c r="K175" s="10" t="n">
        <v>0.000832120890203394</v>
      </c>
      <c r="L175" s="52"/>
      <c r="M175" s="52"/>
      <c r="N175" s="10" t="n">
        <v>4.247642</v>
      </c>
      <c r="O175" s="10" t="s">
        <v>50</v>
      </c>
      <c r="P175" s="10" t="s">
        <v>50</v>
      </c>
      <c r="Q175" s="10" t="s">
        <v>50</v>
      </c>
      <c r="R175" s="11" t="s">
        <v>50</v>
      </c>
      <c r="S175" s="11" t="s">
        <v>50</v>
      </c>
      <c r="T175" s="11" t="s">
        <v>50</v>
      </c>
      <c r="U175" s="11" t="s">
        <v>50</v>
      </c>
      <c r="V175" s="11" t="s">
        <v>50</v>
      </c>
      <c r="W175" s="11" t="n">
        <v>0.927476626171035</v>
      </c>
      <c r="X175" s="13" t="n">
        <v>0.0118150937823069</v>
      </c>
      <c r="Y175" s="13"/>
      <c r="Z175" s="13"/>
      <c r="AA175" s="13" t="n">
        <v>3.11235425</v>
      </c>
      <c r="AB175" s="13" t="n">
        <v>84.8251671428571</v>
      </c>
      <c r="AC175" s="13" t="n">
        <v>142.259688402857</v>
      </c>
      <c r="AD175" s="13" t="n">
        <v>2.19917099999998</v>
      </c>
      <c r="AE175" s="14" t="n">
        <v>0.449830500000076</v>
      </c>
      <c r="AF175" s="14" t="n">
        <v>110.9081925</v>
      </c>
      <c r="AG175" s="14" t="n">
        <v>0.219916600000033</v>
      </c>
      <c r="AH175" s="14" t="n">
        <v>334.5938714</v>
      </c>
      <c r="AI175" s="14" t="n">
        <v>167.709293355441</v>
      </c>
      <c r="AJ175" s="14" t="n">
        <v>1.93337566630617</v>
      </c>
      <c r="AK175" s="1" t="n">
        <v>101</v>
      </c>
      <c r="AL175" s="1" t="n">
        <v>73</v>
      </c>
    </row>
    <row r="176" customFormat="false" ht="15" hidden="false" customHeight="false" outlineLevel="0" collapsed="false">
      <c r="A176" s="7" t="s">
        <v>304</v>
      </c>
      <c r="B176" s="1" t="s">
        <v>41</v>
      </c>
      <c r="C176" s="8" t="n">
        <v>45006</v>
      </c>
      <c r="D176" s="1" t="s">
        <v>349</v>
      </c>
      <c r="E176" s="1"/>
      <c r="F176" s="1" t="s">
        <v>60</v>
      </c>
      <c r="G176" s="1" t="s">
        <v>54</v>
      </c>
      <c r="H176" s="1" t="s">
        <v>358</v>
      </c>
      <c r="I176" s="1" t="n">
        <v>1</v>
      </c>
      <c r="J176" s="1" t="s">
        <v>788</v>
      </c>
      <c r="K176" s="10" t="n">
        <v>0.152278122907221</v>
      </c>
      <c r="L176" s="52"/>
      <c r="M176" s="52"/>
      <c r="N176" s="10" t="n">
        <v>3.22883290710383</v>
      </c>
      <c r="O176" s="10" t="n">
        <v>6.40528562087912</v>
      </c>
      <c r="P176" s="10" t="n">
        <v>10.3833010501124</v>
      </c>
      <c r="Q176" s="10" t="n">
        <v>0.399850000000015</v>
      </c>
      <c r="R176" s="11" t="n">
        <v>0.199925000000007</v>
      </c>
      <c r="S176" s="11" t="n">
        <v>9.79631999999998</v>
      </c>
      <c r="T176" s="11" t="n">
        <v>0.0999630000000025</v>
      </c>
      <c r="U176" s="11" t="n">
        <v>21.7218386000001</v>
      </c>
      <c r="V176" s="11" t="n">
        <v>162.105199747319</v>
      </c>
      <c r="W176" s="11" t="n">
        <v>1.31117655582734</v>
      </c>
      <c r="X176" s="13" t="n">
        <v>0.251070742874022</v>
      </c>
      <c r="Y176" s="13"/>
      <c r="Z176" s="13"/>
      <c r="AA176" s="13" t="n">
        <v>3.33315531764706</v>
      </c>
      <c r="AB176" s="13" t="n">
        <v>3.94644134319527</v>
      </c>
      <c r="AC176" s="13" t="n">
        <v>7.64845572734501</v>
      </c>
      <c r="AD176" s="13" t="n">
        <v>0.399848999999904</v>
      </c>
      <c r="AE176" s="14" t="n">
        <v>0.199924749999923</v>
      </c>
      <c r="AF176" s="14" t="n">
        <v>3.47369074999983</v>
      </c>
      <c r="AG176" s="14" t="n">
        <v>0.0999620000002324</v>
      </c>
      <c r="AH176" s="14" t="n">
        <v>14.4145667999999</v>
      </c>
      <c r="AI176" s="14" t="n">
        <v>193.806395742661</v>
      </c>
      <c r="AJ176" s="14" t="n">
        <v>1.16311231779328</v>
      </c>
      <c r="AK176" s="1" t="n">
        <v>101</v>
      </c>
      <c r="AL176" s="1" t="n">
        <v>73</v>
      </c>
    </row>
    <row r="177" customFormat="false" ht="15" hidden="false" customHeight="false" outlineLevel="0" collapsed="false">
      <c r="A177" s="7" t="s">
        <v>304</v>
      </c>
      <c r="B177" s="1" t="s">
        <v>41</v>
      </c>
      <c r="C177" s="8" t="n">
        <v>45006</v>
      </c>
      <c r="D177" s="1" t="s">
        <v>349</v>
      </c>
      <c r="E177" s="1"/>
      <c r="F177" s="1" t="s">
        <v>85</v>
      </c>
      <c r="G177" s="1" t="s">
        <v>75</v>
      </c>
      <c r="H177" s="1" t="s">
        <v>359</v>
      </c>
      <c r="I177" s="1" t="n">
        <v>1</v>
      </c>
      <c r="J177" s="1" t="s">
        <v>789</v>
      </c>
      <c r="K177" s="10" t="n">
        <v>0.0124818133530509</v>
      </c>
      <c r="L177" s="52"/>
      <c r="M177" s="52"/>
      <c r="N177" s="10" t="n">
        <v>3.0100208</v>
      </c>
      <c r="O177" s="10" t="n">
        <v>73.0796842857143</v>
      </c>
      <c r="P177" s="10" t="n">
        <v>90.6549115452472</v>
      </c>
      <c r="Q177" s="10" t="n">
        <v>37.9857275</v>
      </c>
      <c r="R177" s="11" t="n">
        <v>0.499811999999992</v>
      </c>
      <c r="S177" s="11" t="n">
        <v>121.154478</v>
      </c>
      <c r="T177" s="11" t="n">
        <v>0.289890800000012</v>
      </c>
      <c r="U177" s="11" t="n">
        <v>205.032962</v>
      </c>
      <c r="V177" s="11" t="n">
        <v>124.049402280968</v>
      </c>
      <c r="W177" s="11" t="n">
        <v>1.25485945159215</v>
      </c>
      <c r="X177" s="13" t="n">
        <v>0.0147688672278836</v>
      </c>
      <c r="Y177" s="13"/>
      <c r="Z177" s="13"/>
      <c r="AA177" s="13" t="n">
        <v>3.3545758</v>
      </c>
      <c r="AB177" s="13" t="n">
        <v>37.6191523333334</v>
      </c>
      <c r="AC177" s="13" t="n">
        <v>71.0503579851302</v>
      </c>
      <c r="AD177" s="13" t="n">
        <v>2.798945</v>
      </c>
      <c r="AE177" s="14" t="n">
        <v>1.19954775000031</v>
      </c>
      <c r="AF177" s="14" t="n">
        <v>40.0099177500001</v>
      </c>
      <c r="AG177" s="14" t="n">
        <v>0.779705999999897</v>
      </c>
      <c r="AH177" s="14" t="n">
        <v>163.9382016</v>
      </c>
      <c r="AI177" s="14" t="n">
        <v>188.867514492543</v>
      </c>
      <c r="AJ177" s="14" t="n">
        <v>1.25288474201367</v>
      </c>
      <c r="AK177" s="1" t="n">
        <v>101</v>
      </c>
      <c r="AL177" s="1" t="n">
        <v>73</v>
      </c>
    </row>
    <row r="178" customFormat="false" ht="15" hidden="false" customHeight="false" outlineLevel="0" collapsed="false">
      <c r="A178" s="7" t="s">
        <v>304</v>
      </c>
      <c r="B178" s="1" t="s">
        <v>41</v>
      </c>
      <c r="C178" s="8" t="n">
        <v>45006</v>
      </c>
      <c r="D178" s="1" t="s">
        <v>349</v>
      </c>
      <c r="E178" s="1"/>
      <c r="F178" s="1" t="s">
        <v>96</v>
      </c>
      <c r="G178" s="1" t="s">
        <v>80</v>
      </c>
      <c r="H178" s="1" t="s">
        <v>360</v>
      </c>
      <c r="I178" s="1" t="n">
        <v>1</v>
      </c>
      <c r="J178" s="1" t="s">
        <v>790</v>
      </c>
      <c r="K178" s="10" t="n">
        <v>0</v>
      </c>
      <c r="L178" s="52"/>
      <c r="M178" s="52"/>
      <c r="N178" s="10" t="s">
        <v>50</v>
      </c>
      <c r="O178" s="10" t="s">
        <v>50</v>
      </c>
      <c r="P178" s="10" t="s">
        <v>50</v>
      </c>
      <c r="Q178" s="10" t="s">
        <v>50</v>
      </c>
      <c r="R178" s="11" t="s">
        <v>50</v>
      </c>
      <c r="S178" s="11" t="s">
        <v>50</v>
      </c>
      <c r="T178" s="11" t="s">
        <v>50</v>
      </c>
      <c r="U178" s="11" t="s">
        <v>50</v>
      </c>
      <c r="V178" s="11" t="s">
        <v>50</v>
      </c>
      <c r="W178" s="11" t="n">
        <v>0.967986792636548</v>
      </c>
      <c r="X178" s="13" t="n">
        <v>0.00886132033673017</v>
      </c>
      <c r="Y178" s="13"/>
      <c r="Z178" s="13"/>
      <c r="AA178" s="13" t="n">
        <v>3.48501866666667</v>
      </c>
      <c r="AB178" s="13" t="n">
        <v>72.3127410000001</v>
      </c>
      <c r="AC178" s="13" t="n">
        <v>75.2978927849988</v>
      </c>
      <c r="AD178" s="13" t="n">
        <v>79.0701929999998</v>
      </c>
      <c r="AE178" s="14" t="n">
        <v>0.299887000000012</v>
      </c>
      <c r="AF178" s="14" t="n">
        <v>122.103972</v>
      </c>
      <c r="AG178" s="14" t="n">
        <v>0.299886999999671</v>
      </c>
      <c r="AH178" s="14" t="n">
        <v>178.632663</v>
      </c>
      <c r="AI178" s="14" t="n">
        <v>104.128113170262</v>
      </c>
      <c r="AJ178" s="14" t="n">
        <v>1.68482293528605</v>
      </c>
      <c r="AK178" s="1" t="n">
        <v>101</v>
      </c>
      <c r="AL178" s="1" t="n">
        <v>73</v>
      </c>
    </row>
    <row r="179" customFormat="false" ht="15" hidden="false" customHeight="false" outlineLevel="0" collapsed="false">
      <c r="A179" s="7" t="s">
        <v>304</v>
      </c>
      <c r="B179" s="1" t="s">
        <v>41</v>
      </c>
      <c r="C179" s="8" t="n">
        <v>45006</v>
      </c>
      <c r="D179" s="1" t="s">
        <v>349</v>
      </c>
      <c r="E179" s="1"/>
      <c r="F179" s="1" t="s">
        <v>102</v>
      </c>
      <c r="G179" s="1" t="s">
        <v>85</v>
      </c>
      <c r="H179" s="1" t="s">
        <v>361</v>
      </c>
      <c r="I179" s="1" t="n">
        <v>1</v>
      </c>
      <c r="J179" s="1" t="s">
        <v>791</v>
      </c>
      <c r="K179" s="10" t="n">
        <v>0.00332848356081358</v>
      </c>
      <c r="L179" s="52"/>
      <c r="M179" s="52"/>
      <c r="N179" s="10" t="n">
        <v>2.859239</v>
      </c>
      <c r="O179" s="10" t="n">
        <v>141.280249333333</v>
      </c>
      <c r="P179" s="10" t="n">
        <v>244.01203077738</v>
      </c>
      <c r="Q179" s="10" t="n">
        <v>0.49981200000002</v>
      </c>
      <c r="R179" s="11" t="n">
        <v>0.349868250000014</v>
      </c>
      <c r="S179" s="11" t="n">
        <v>317.40573975</v>
      </c>
      <c r="T179" s="11" t="n">
        <v>0.299887000000012</v>
      </c>
      <c r="U179" s="11" t="n">
        <v>423.041049</v>
      </c>
      <c r="V179" s="11" t="n">
        <v>172.714892512444</v>
      </c>
      <c r="W179" s="11" t="n">
        <v>0.963521625784944</v>
      </c>
      <c r="X179" s="13" t="n">
        <v>0</v>
      </c>
      <c r="Y179" s="13"/>
      <c r="Z179" s="13"/>
      <c r="AA179" s="13" t="s">
        <v>50</v>
      </c>
      <c r="AB179" s="13" t="s">
        <v>50</v>
      </c>
      <c r="AC179" s="13" t="s">
        <v>50</v>
      </c>
      <c r="AD179" s="13" t="s">
        <v>50</v>
      </c>
      <c r="AE179" s="14" t="s">
        <v>50</v>
      </c>
      <c r="AF179" s="14" t="s">
        <v>50</v>
      </c>
      <c r="AG179" s="14" t="s">
        <v>50</v>
      </c>
      <c r="AH179" s="14" t="s">
        <v>50</v>
      </c>
      <c r="AI179" s="14" t="s">
        <v>50</v>
      </c>
      <c r="AJ179" s="14" t="n">
        <v>1.00533978813395</v>
      </c>
      <c r="AK179" s="1" t="n">
        <v>101</v>
      </c>
      <c r="AL179" s="1" t="n">
        <v>73</v>
      </c>
    </row>
    <row r="180" customFormat="false" ht="15" hidden="false" customHeight="false" outlineLevel="0" collapsed="false">
      <c r="A180" s="7" t="s">
        <v>304</v>
      </c>
      <c r="B180" s="1" t="s">
        <v>41</v>
      </c>
      <c r="C180" s="8" t="n">
        <v>45006</v>
      </c>
      <c r="D180" s="1" t="s">
        <v>349</v>
      </c>
      <c r="E180" s="1"/>
      <c r="F180" s="1" t="s">
        <v>107</v>
      </c>
      <c r="G180" s="1" t="s">
        <v>88</v>
      </c>
      <c r="H180" s="1" t="s">
        <v>362</v>
      </c>
      <c r="I180" s="1" t="n">
        <v>1</v>
      </c>
      <c r="J180" s="1" t="s">
        <v>792</v>
      </c>
      <c r="K180" s="10" t="n">
        <v>0.0374454400591527</v>
      </c>
      <c r="L180" s="52"/>
      <c r="M180" s="52"/>
      <c r="N180" s="10" t="n">
        <v>3.06421297777778</v>
      </c>
      <c r="O180" s="10" t="n">
        <v>22.566521</v>
      </c>
      <c r="P180" s="10" t="n">
        <v>39.2027325723754</v>
      </c>
      <c r="Q180" s="10" t="n">
        <v>5.94776550000002</v>
      </c>
      <c r="R180" s="11" t="n">
        <v>0.999624500000039</v>
      </c>
      <c r="S180" s="11" t="n">
        <v>19.542658</v>
      </c>
      <c r="T180" s="11" t="n">
        <v>0.199925000000007</v>
      </c>
      <c r="U180" s="11" t="n">
        <v>84.7281641</v>
      </c>
      <c r="V180" s="11" t="n">
        <v>173.720763481333</v>
      </c>
      <c r="W180" s="11" t="n">
        <v>1.34329819736874</v>
      </c>
      <c r="X180" s="13" t="n">
        <v>0.00443066016836509</v>
      </c>
      <c r="Y180" s="13"/>
      <c r="Z180" s="13"/>
      <c r="AA180" s="13" t="n">
        <v>2.98242266666667</v>
      </c>
      <c r="AB180" s="13" t="n">
        <v>88.0668025</v>
      </c>
      <c r="AC180" s="13" t="n">
        <v>124.262529843876</v>
      </c>
      <c r="AD180" s="13" t="n">
        <v>88.0668025</v>
      </c>
      <c r="AE180" s="14" t="n">
        <v>0.199924999999894</v>
      </c>
      <c r="AF180" s="14" t="n">
        <v>175.93368</v>
      </c>
      <c r="AG180" s="14" t="n">
        <v>0.199924999999894</v>
      </c>
      <c r="AH180" s="14" t="n">
        <v>175.93368</v>
      </c>
      <c r="AI180" s="14" t="n">
        <v>141.100308307294</v>
      </c>
      <c r="AJ180" s="14" t="n">
        <v>1.00533758150927</v>
      </c>
      <c r="AK180" s="1" t="n">
        <v>101</v>
      </c>
      <c r="AL180" s="1" t="n">
        <v>73</v>
      </c>
    </row>
    <row r="181" customFormat="false" ht="15" hidden="false" customHeight="false" outlineLevel="0" collapsed="false">
      <c r="A181" s="7" t="s">
        <v>304</v>
      </c>
      <c r="B181" s="1" t="s">
        <v>41</v>
      </c>
      <c r="C181" s="8" t="n">
        <v>45006</v>
      </c>
      <c r="D181" s="1" t="s">
        <v>349</v>
      </c>
      <c r="E181" s="1"/>
      <c r="F181" s="1" t="s">
        <v>110</v>
      </c>
      <c r="G181" s="1" t="s">
        <v>63</v>
      </c>
      <c r="H181" s="1" t="s">
        <v>363</v>
      </c>
      <c r="I181" s="1" t="n">
        <v>1</v>
      </c>
      <c r="J181" s="1" t="s">
        <v>793</v>
      </c>
      <c r="K181" s="10" t="n">
        <v>0.0141460551334577</v>
      </c>
      <c r="L181" s="52"/>
      <c r="M181" s="52"/>
      <c r="N181" s="10" t="n">
        <v>2.96920905882353</v>
      </c>
      <c r="O181" s="10" t="n">
        <v>67.543371625</v>
      </c>
      <c r="P181" s="10" t="n">
        <v>126.055397517993</v>
      </c>
      <c r="Q181" s="10" t="n">
        <v>9.19654449999999</v>
      </c>
      <c r="R181" s="11" t="n">
        <v>3.54866699999998</v>
      </c>
      <c r="S181" s="11" t="n">
        <v>67.0248165000005</v>
      </c>
      <c r="T181" s="11" t="n">
        <v>1.62938860000004</v>
      </c>
      <c r="U181" s="11" t="n">
        <v>311.5129543</v>
      </c>
      <c r="V181" s="11" t="n">
        <v>186.628820097776</v>
      </c>
      <c r="W181" s="11" t="n">
        <v>1.13449298888621</v>
      </c>
      <c r="X181" s="13" t="n">
        <v>0.0236301875646138</v>
      </c>
      <c r="Y181" s="13"/>
      <c r="Z181" s="13"/>
      <c r="AA181" s="13" t="n">
        <v>3.1963425625</v>
      </c>
      <c r="AB181" s="13" t="n">
        <v>29.8887331333333</v>
      </c>
      <c r="AC181" s="13" t="n">
        <v>44.3246941624192</v>
      </c>
      <c r="AD181" s="13" t="n">
        <v>19.4926519999999</v>
      </c>
      <c r="AE181" s="14" t="n">
        <v>3.54866249999992</v>
      </c>
      <c r="AF181" s="14" t="n">
        <v>36.6861709999999</v>
      </c>
      <c r="AG181" s="14" t="n">
        <v>0.299886999999899</v>
      </c>
      <c r="AH181" s="14" t="n">
        <v>69.2738870000001</v>
      </c>
      <c r="AI181" s="14" t="n">
        <v>148.299006065889</v>
      </c>
      <c r="AJ181" s="14" t="n">
        <v>1.02424162041246</v>
      </c>
      <c r="AK181" s="1" t="n">
        <v>101</v>
      </c>
      <c r="AL181" s="1" t="n">
        <v>73</v>
      </c>
    </row>
    <row r="182" customFormat="false" ht="15" hidden="false" customHeight="false" outlineLevel="0" collapsed="false">
      <c r="A182" s="7" t="s">
        <v>304</v>
      </c>
      <c r="B182" s="1" t="s">
        <v>41</v>
      </c>
      <c r="C182" s="8" t="n">
        <v>45006</v>
      </c>
      <c r="D182" s="1" t="s">
        <v>349</v>
      </c>
      <c r="E182" s="1"/>
      <c r="F182" s="1" t="s">
        <v>113</v>
      </c>
      <c r="G182" s="1" t="s">
        <v>93</v>
      </c>
      <c r="H182" s="1" t="s">
        <v>364</v>
      </c>
      <c r="I182" s="1" t="n">
        <v>1</v>
      </c>
      <c r="J182" s="1" t="s">
        <v>794</v>
      </c>
      <c r="K182" s="10" t="n">
        <v>0.0382775609493561</v>
      </c>
      <c r="L182" s="52"/>
      <c r="M182" s="52"/>
      <c r="N182" s="10" t="n">
        <v>3.01563754347826</v>
      </c>
      <c r="O182" s="10" t="n">
        <v>24.4996835333333</v>
      </c>
      <c r="P182" s="10" t="n">
        <v>31.533341876903</v>
      </c>
      <c r="Q182" s="10" t="n">
        <v>1.69936099999904</v>
      </c>
      <c r="R182" s="11" t="n">
        <v>0.949642999999952</v>
      </c>
      <c r="S182" s="11" t="n">
        <v>47.9569812500001</v>
      </c>
      <c r="T182" s="11" t="n">
        <v>0.599773999999968</v>
      </c>
      <c r="U182" s="11" t="n">
        <v>60.077427000001</v>
      </c>
      <c r="V182" s="11" t="n">
        <v>128.709180402269</v>
      </c>
      <c r="W182" s="11" t="n">
        <v>1.45100785830276</v>
      </c>
      <c r="X182" s="13" t="n">
        <v>0.032491507901344</v>
      </c>
      <c r="Y182" s="13"/>
      <c r="Z182" s="13"/>
      <c r="AA182" s="13" t="n">
        <v>2.9514485</v>
      </c>
      <c r="AB182" s="13" t="n">
        <v>28.889109952381</v>
      </c>
      <c r="AC182" s="13" t="n">
        <v>40.2343797965293</v>
      </c>
      <c r="AD182" s="13" t="n">
        <v>1.39947200000006</v>
      </c>
      <c r="AE182" s="14" t="n">
        <v>0.374858499999959</v>
      </c>
      <c r="AF182" s="14" t="n">
        <v>43.75850475</v>
      </c>
      <c r="AG182" s="14" t="n">
        <v>0.19992400000001</v>
      </c>
      <c r="AH182" s="14" t="n">
        <v>88.4866444000002</v>
      </c>
      <c r="AI182" s="14" t="n">
        <v>139.271787406567</v>
      </c>
      <c r="AJ182" s="14" t="n">
        <v>1.44118063425385</v>
      </c>
      <c r="AK182" s="1" t="n">
        <v>101</v>
      </c>
      <c r="AL182" s="1" t="n">
        <v>73</v>
      </c>
    </row>
    <row r="183" customFormat="false" ht="15" hidden="false" customHeight="false" outlineLevel="0" collapsed="false">
      <c r="A183" s="7" t="s">
        <v>304</v>
      </c>
      <c r="B183" s="1" t="s">
        <v>41</v>
      </c>
      <c r="C183" s="8" t="n">
        <v>45006</v>
      </c>
      <c r="D183" s="1" t="s">
        <v>349</v>
      </c>
      <c r="E183" s="1"/>
      <c r="F183" s="1" t="s">
        <v>77</v>
      </c>
      <c r="G183" s="1" t="s">
        <v>96</v>
      </c>
      <c r="H183" s="1" t="s">
        <v>365</v>
      </c>
      <c r="I183" s="1" t="n">
        <v>1</v>
      </c>
      <c r="J183" s="1" t="s">
        <v>795</v>
      </c>
      <c r="K183" s="10" t="n">
        <v>0.00332848356081358</v>
      </c>
      <c r="L183" s="52"/>
      <c r="M183" s="52"/>
      <c r="N183" s="10" t="n">
        <v>3.70313425</v>
      </c>
      <c r="O183" s="10" t="n">
        <v>15.760745</v>
      </c>
      <c r="P183" s="10" t="n">
        <v>11.5409376163282</v>
      </c>
      <c r="Q183" s="10" t="n">
        <v>18.4930519999999</v>
      </c>
      <c r="R183" s="11" t="n">
        <v>6.94738924999999</v>
      </c>
      <c r="S183" s="11" t="n">
        <v>23.891024</v>
      </c>
      <c r="T183" s="11" t="n">
        <v>3.09883500000001</v>
      </c>
      <c r="U183" s="11" t="n">
        <v>25.6903480000001</v>
      </c>
      <c r="V183" s="11" t="n">
        <v>73.2258380953959</v>
      </c>
      <c r="W183" s="11" t="n">
        <v>0.972838249520917</v>
      </c>
      <c r="X183" s="13" t="n">
        <v>0.0103382070595185</v>
      </c>
      <c r="Y183" s="13"/>
      <c r="Z183" s="13"/>
      <c r="AA183" s="13" t="n">
        <v>3.586609</v>
      </c>
      <c r="AB183" s="13" t="n">
        <v>63.3261285</v>
      </c>
      <c r="AC183" s="13" t="n">
        <v>102.8956915408</v>
      </c>
      <c r="AD183" s="13" t="n">
        <v>5.09807799999999</v>
      </c>
      <c r="AE183" s="14" t="n">
        <v>0.399849000000359</v>
      </c>
      <c r="AF183" s="14" t="n">
        <v>118.355385</v>
      </c>
      <c r="AG183" s="14" t="n">
        <v>0.21991739999994</v>
      </c>
      <c r="AH183" s="14" t="n">
        <v>237.5604489</v>
      </c>
      <c r="AI183" s="14" t="n">
        <v>162.485365800942</v>
      </c>
      <c r="AJ183" s="14" t="n">
        <v>1.37192073235398</v>
      </c>
      <c r="AK183" s="1" t="n">
        <v>101</v>
      </c>
      <c r="AL183" s="1" t="n">
        <v>73</v>
      </c>
    </row>
    <row r="184" customFormat="false" ht="15" hidden="false" customHeight="false" outlineLevel="0" collapsed="false">
      <c r="A184" s="7" t="s">
        <v>304</v>
      </c>
      <c r="B184" s="1" t="s">
        <v>41</v>
      </c>
      <c r="C184" s="8" t="n">
        <v>45006</v>
      </c>
      <c r="D184" s="1" t="s">
        <v>349</v>
      </c>
      <c r="E184" s="1"/>
      <c r="F184" s="1" t="s">
        <v>79</v>
      </c>
      <c r="G184" s="1" t="s">
        <v>99</v>
      </c>
      <c r="H184" s="1" t="s">
        <v>366</v>
      </c>
      <c r="I184" s="1" t="n">
        <v>1</v>
      </c>
      <c r="J184" s="1" t="s">
        <v>796</v>
      </c>
      <c r="K184" s="10" t="n">
        <v>0.000832120890203394</v>
      </c>
      <c r="L184" s="52"/>
      <c r="M184" s="52"/>
      <c r="N184" s="10" t="n">
        <v>3.012286</v>
      </c>
      <c r="O184" s="10" t="s">
        <v>50</v>
      </c>
      <c r="P184" s="10" t="s">
        <v>50</v>
      </c>
      <c r="Q184" s="10" t="s">
        <v>50</v>
      </c>
      <c r="R184" s="11" t="s">
        <v>50</v>
      </c>
      <c r="S184" s="11" t="s">
        <v>50</v>
      </c>
      <c r="T184" s="11" t="s">
        <v>50</v>
      </c>
      <c r="U184" s="11" t="s">
        <v>50</v>
      </c>
      <c r="V184" s="11" t="s">
        <v>50</v>
      </c>
      <c r="W184" s="11" t="n">
        <v>0.972838249520917</v>
      </c>
      <c r="X184" s="13" t="n">
        <v>0</v>
      </c>
      <c r="Y184" s="13"/>
      <c r="Z184" s="13"/>
      <c r="AA184" s="13" t="s">
        <v>50</v>
      </c>
      <c r="AB184" s="13" t="s">
        <v>50</v>
      </c>
      <c r="AC184" s="13" t="s">
        <v>50</v>
      </c>
      <c r="AD184" s="13" t="s">
        <v>50</v>
      </c>
      <c r="AE184" s="14" t="s">
        <v>50</v>
      </c>
      <c r="AF184" s="14" t="s">
        <v>50</v>
      </c>
      <c r="AG184" s="14" t="s">
        <v>50</v>
      </c>
      <c r="AH184" s="14" t="s">
        <v>50</v>
      </c>
      <c r="AI184" s="14" t="s">
        <v>50</v>
      </c>
      <c r="AJ184" s="14" t="n">
        <v>1.00947020720248</v>
      </c>
      <c r="AK184" s="1" t="n">
        <v>101</v>
      </c>
      <c r="AL184" s="1" t="n">
        <v>73</v>
      </c>
    </row>
    <row r="185" customFormat="false" ht="15" hidden="false" customHeight="false" outlineLevel="0" collapsed="false">
      <c r="A185" s="7" t="s">
        <v>304</v>
      </c>
      <c r="B185" s="1" t="s">
        <v>41</v>
      </c>
      <c r="C185" s="8" t="n">
        <v>45006</v>
      </c>
      <c r="D185" s="1" t="s">
        <v>349</v>
      </c>
      <c r="E185" s="1"/>
      <c r="F185" s="1" t="s">
        <v>84</v>
      </c>
      <c r="G185" s="1" t="s">
        <v>102</v>
      </c>
      <c r="H185" s="1" t="s">
        <v>367</v>
      </c>
      <c r="I185" s="1" t="n">
        <v>1</v>
      </c>
      <c r="J185" s="1" t="s">
        <v>797</v>
      </c>
      <c r="K185" s="10" t="n">
        <v>0</v>
      </c>
      <c r="L185" s="52"/>
      <c r="M185" s="52"/>
      <c r="N185" s="10" t="s">
        <v>50</v>
      </c>
      <c r="O185" s="10" t="s">
        <v>50</v>
      </c>
      <c r="P185" s="10" t="s">
        <v>50</v>
      </c>
      <c r="Q185" s="10" t="s">
        <v>50</v>
      </c>
      <c r="R185" s="11" t="s">
        <v>50</v>
      </c>
      <c r="S185" s="11" t="s">
        <v>50</v>
      </c>
      <c r="T185" s="11" t="s">
        <v>50</v>
      </c>
      <c r="U185" s="11" t="s">
        <v>50</v>
      </c>
      <c r="V185" s="11" t="s">
        <v>50</v>
      </c>
      <c r="W185" s="11" t="n">
        <v>0.972838249520917</v>
      </c>
      <c r="X185" s="13" t="n">
        <v>0.0664599025254763</v>
      </c>
      <c r="Y185" s="13"/>
      <c r="Z185" s="13"/>
      <c r="AA185" s="13" t="n">
        <v>3.62494313333333</v>
      </c>
      <c r="AB185" s="13" t="n">
        <v>6.386229</v>
      </c>
      <c r="AC185" s="13" t="n">
        <v>24.8159813631753</v>
      </c>
      <c r="AD185" s="13" t="n">
        <v>0.249905999999783</v>
      </c>
      <c r="AE185" s="14" t="n">
        <v>0.0999629999997751</v>
      </c>
      <c r="AF185" s="14" t="n">
        <v>0.599774000000025</v>
      </c>
      <c r="AG185" s="14" t="n">
        <v>0.099962000000005</v>
      </c>
      <c r="AH185" s="14" t="n">
        <v>5.16805180000017</v>
      </c>
      <c r="AI185" s="14" t="n">
        <v>388.585836229414</v>
      </c>
      <c r="AJ185" s="14" t="n">
        <v>1.01880321177823</v>
      </c>
      <c r="AK185" s="1" t="n">
        <v>101</v>
      </c>
      <c r="AL185" s="1" t="n">
        <v>73</v>
      </c>
    </row>
    <row r="186" customFormat="false" ht="15" hidden="false" customHeight="false" outlineLevel="0" collapsed="false">
      <c r="A186" s="7" t="s">
        <v>304</v>
      </c>
      <c r="B186" s="1" t="s">
        <v>41</v>
      </c>
      <c r="C186" s="8" t="n">
        <v>45006</v>
      </c>
      <c r="D186" s="1" t="s">
        <v>349</v>
      </c>
      <c r="E186" s="1"/>
      <c r="F186" s="1" t="s">
        <v>368</v>
      </c>
      <c r="G186" s="1" t="s">
        <v>110</v>
      </c>
      <c r="H186" s="1" t="s">
        <v>369</v>
      </c>
      <c r="I186" s="1" t="n">
        <v>1</v>
      </c>
      <c r="J186" s="1" t="s">
        <v>798</v>
      </c>
      <c r="K186" s="10" t="n">
        <v>0.00499272534122037</v>
      </c>
      <c r="L186" s="52"/>
      <c r="M186" s="52"/>
      <c r="N186" s="10" t="n">
        <v>3.181099</v>
      </c>
      <c r="O186" s="10" t="n">
        <v>57.098546</v>
      </c>
      <c r="P186" s="10" t="n">
        <v>126.28137639775</v>
      </c>
      <c r="Q186" s="10" t="n">
        <v>0.299887000000012</v>
      </c>
      <c r="R186" s="11" t="n">
        <v>0.174934500000006</v>
      </c>
      <c r="S186" s="11" t="n">
        <v>72.17288175</v>
      </c>
      <c r="T186" s="11" t="n">
        <v>0.0999630000000025</v>
      </c>
      <c r="U186" s="11" t="n">
        <v>282.993669</v>
      </c>
      <c r="V186" s="11" t="n">
        <v>221.163909143588</v>
      </c>
      <c r="W186" s="11" t="n">
        <v>1.12994851265074</v>
      </c>
      <c r="X186" s="13" t="n">
        <v>0.0251070742874022</v>
      </c>
      <c r="Y186" s="13"/>
      <c r="Z186" s="13"/>
      <c r="AA186" s="13" t="n">
        <v>3.12544770588235</v>
      </c>
      <c r="AB186" s="13" t="n">
        <v>31.019556875</v>
      </c>
      <c r="AC186" s="13" t="n">
        <v>46.9578768945324</v>
      </c>
      <c r="AD186" s="13" t="n">
        <v>5.29800350000005</v>
      </c>
      <c r="AE186" s="14" t="n">
        <v>0.299887500000068</v>
      </c>
      <c r="AF186" s="14" t="n">
        <v>55.778973</v>
      </c>
      <c r="AG186" s="14" t="n">
        <v>0.109958300000199</v>
      </c>
      <c r="AH186" s="14" t="n">
        <v>97.2933238999999</v>
      </c>
      <c r="AI186" s="14" t="n">
        <v>151.381520644409</v>
      </c>
      <c r="AJ186" s="14" t="n">
        <v>1.31061325369236</v>
      </c>
      <c r="AK186" s="1" t="n">
        <v>101</v>
      </c>
      <c r="AL186" s="1" t="n">
        <v>73</v>
      </c>
    </row>
    <row r="187" customFormat="false" ht="15.75" hidden="false" customHeight="false" outlineLevel="0" collapsed="false">
      <c r="A187" s="17" t="s">
        <v>304</v>
      </c>
      <c r="B187" s="18" t="s">
        <v>41</v>
      </c>
      <c r="C187" s="19" t="n">
        <v>45006</v>
      </c>
      <c r="D187" s="18" t="s">
        <v>349</v>
      </c>
      <c r="E187" s="18"/>
      <c r="F187" s="18" t="s">
        <v>98</v>
      </c>
      <c r="G187" s="18" t="s">
        <v>113</v>
      </c>
      <c r="H187" s="18" t="s">
        <v>370</v>
      </c>
      <c r="I187" s="18" t="n">
        <v>1</v>
      </c>
      <c r="J187" s="18" t="s">
        <v>799</v>
      </c>
      <c r="K187" s="21" t="n">
        <v>0.031620593827729</v>
      </c>
      <c r="L187" s="53"/>
      <c r="M187" s="53"/>
      <c r="N187" s="21" t="n">
        <v>3.24741389473684</v>
      </c>
      <c r="O187" s="21" t="n">
        <v>30.8964992432432</v>
      </c>
      <c r="P187" s="21" t="n">
        <v>53.7043420231931</v>
      </c>
      <c r="Q187" s="21" t="n">
        <v>1.99924899999996</v>
      </c>
      <c r="R187" s="22" t="n">
        <v>0.199925000000118</v>
      </c>
      <c r="S187" s="22" t="n">
        <v>37.835784</v>
      </c>
      <c r="T187" s="22" t="n">
        <v>0.199924999999894</v>
      </c>
      <c r="U187" s="22" t="n">
        <v>129.171466</v>
      </c>
      <c r="V187" s="22" t="n">
        <v>173.820152245687</v>
      </c>
      <c r="W187" s="22" t="n">
        <v>1.53294407403345</v>
      </c>
      <c r="X187" s="24" t="n">
        <v>0.00147688672278836</v>
      </c>
      <c r="Y187" s="24"/>
      <c r="Z187" s="24"/>
      <c r="AA187" s="24" t="n">
        <v>3.107777</v>
      </c>
      <c r="AB187" s="24" t="s">
        <v>50</v>
      </c>
      <c r="AC187" s="24" t="s">
        <v>50</v>
      </c>
      <c r="AD187" s="24" t="s">
        <v>50</v>
      </c>
      <c r="AE187" s="25" t="s">
        <v>50</v>
      </c>
      <c r="AF187" s="25" t="s">
        <v>50</v>
      </c>
      <c r="AG187" s="25" t="s">
        <v>50</v>
      </c>
      <c r="AH187" s="25" t="s">
        <v>50</v>
      </c>
      <c r="AI187" s="25" t="s">
        <v>50</v>
      </c>
      <c r="AJ187" s="25" t="n">
        <v>1.00656064566935</v>
      </c>
      <c r="AK187" s="18" t="n">
        <v>101</v>
      </c>
      <c r="AL187" s="18" t="n">
        <v>73</v>
      </c>
      <c r="AM187" s="27"/>
      <c r="AN187" s="27"/>
      <c r="AO187" s="27"/>
    </row>
    <row r="188" customFormat="false" ht="15" hidden="false" customHeight="false" outlineLevel="0" collapsed="false">
      <c r="A188" s="28" t="s">
        <v>304</v>
      </c>
      <c r="B188" s="29" t="s">
        <v>41</v>
      </c>
      <c r="C188" s="30" t="n">
        <v>45013</v>
      </c>
      <c r="D188" s="29" t="s">
        <v>371</v>
      </c>
      <c r="E188" s="29"/>
      <c r="F188" s="29" t="s">
        <v>44</v>
      </c>
      <c r="G188" s="29" t="s">
        <v>45</v>
      </c>
      <c r="H188" s="1" t="s">
        <v>373</v>
      </c>
      <c r="I188" s="1" t="n">
        <v>1</v>
      </c>
      <c r="J188" s="1" t="s">
        <v>800</v>
      </c>
      <c r="K188" s="32" t="n">
        <v>0.0241255206715797</v>
      </c>
      <c r="L188" s="54"/>
      <c r="M188" s="54"/>
      <c r="N188" s="32" t="n">
        <v>3.22579713793103</v>
      </c>
      <c r="O188" s="32" t="n">
        <v>15.4013335714286</v>
      </c>
      <c r="P188" s="32" t="n">
        <v>33.2205512325998</v>
      </c>
      <c r="Q188" s="32" t="n">
        <v>0.899660999999981</v>
      </c>
      <c r="R188" s="11" t="n">
        <v>0.199925000000007</v>
      </c>
      <c r="S188" s="11" t="n">
        <v>8.29687050000001</v>
      </c>
      <c r="T188" s="11" t="n">
        <v>0.099962000000005</v>
      </c>
      <c r="U188" s="11" t="n">
        <v>57.7182289000003</v>
      </c>
      <c r="V188" s="11" t="n">
        <v>215.699186557638</v>
      </c>
      <c r="W188" s="11" t="n">
        <v>1.24108499288659</v>
      </c>
      <c r="X188" s="33" t="n">
        <v>0.0600240096038415</v>
      </c>
      <c r="Y188" s="33"/>
      <c r="Z188" s="33"/>
      <c r="AA188" s="33" t="n">
        <v>3.2855942</v>
      </c>
      <c r="AB188" s="33" t="n">
        <v>15.5464150454546</v>
      </c>
      <c r="AC188" s="33" t="n">
        <v>20.9681930767731</v>
      </c>
      <c r="AD188" s="33" t="n">
        <v>8.246893</v>
      </c>
      <c r="AE188" s="14" t="n">
        <v>0.499811499999964</v>
      </c>
      <c r="AF188" s="14" t="n">
        <v>20.4422975</v>
      </c>
      <c r="AG188" s="14" t="n">
        <v>0.199925000000098</v>
      </c>
      <c r="AH188" s="14" t="n">
        <v>44.5432164</v>
      </c>
      <c r="AI188" s="14" t="n">
        <v>134.874779912066</v>
      </c>
      <c r="AJ188" s="14" t="n">
        <v>1.23875264375917</v>
      </c>
      <c r="AK188" s="1" t="n">
        <v>100</v>
      </c>
      <c r="AL188" s="1" t="n">
        <v>59</v>
      </c>
      <c r="AM188" s="34"/>
      <c r="AN188" s="34"/>
      <c r="AO188" s="34"/>
    </row>
    <row r="189" customFormat="false" ht="15" hidden="false" customHeight="false" outlineLevel="0" collapsed="false">
      <c r="A189" s="7" t="s">
        <v>304</v>
      </c>
      <c r="B189" s="1" t="s">
        <v>41</v>
      </c>
      <c r="C189" s="8" t="n">
        <v>45013</v>
      </c>
      <c r="D189" s="1" t="s">
        <v>371</v>
      </c>
      <c r="E189" s="1"/>
      <c r="F189" s="1" t="s">
        <v>271</v>
      </c>
      <c r="G189" s="1" t="s">
        <v>52</v>
      </c>
      <c r="H189" s="1" t="s">
        <v>374</v>
      </c>
      <c r="I189" s="1" t="n">
        <v>1</v>
      </c>
      <c r="J189" s="1" t="s">
        <v>801</v>
      </c>
      <c r="K189" s="10" t="n">
        <v>0.0490829558490759</v>
      </c>
      <c r="L189" s="52"/>
      <c r="M189" s="52"/>
      <c r="N189" s="10" t="n">
        <v>3.71753833898305</v>
      </c>
      <c r="O189" s="10" t="n">
        <v>16.2025092068966</v>
      </c>
      <c r="P189" s="10" t="n">
        <v>51.2879307072625</v>
      </c>
      <c r="Q189" s="10" t="n">
        <v>0.199924499999497</v>
      </c>
      <c r="R189" s="11" t="n">
        <v>0.099962000000005</v>
      </c>
      <c r="S189" s="11" t="n">
        <v>0.399848999998994</v>
      </c>
      <c r="T189" s="11" t="n">
        <v>0.099962000000005</v>
      </c>
      <c r="U189" s="11" t="n">
        <v>50.6009138</v>
      </c>
      <c r="V189" s="11" t="n">
        <v>316.543135710313</v>
      </c>
      <c r="W189" s="11" t="n">
        <v>0.879767964503126</v>
      </c>
      <c r="X189" s="13" t="n">
        <v>0.0213418700813659</v>
      </c>
      <c r="Y189" s="13"/>
      <c r="Z189" s="13"/>
      <c r="AA189" s="13" t="n">
        <v>2.98680125</v>
      </c>
      <c r="AB189" s="13" t="n">
        <v>43.4036460666667</v>
      </c>
      <c r="AC189" s="13" t="n">
        <v>61.8875069755951</v>
      </c>
      <c r="AD189" s="13" t="n">
        <v>6.29762699999992</v>
      </c>
      <c r="AE189" s="14" t="n">
        <v>0.474820749999935</v>
      </c>
      <c r="AF189" s="14" t="n">
        <v>55.7290022499999</v>
      </c>
      <c r="AG189" s="14" t="n">
        <v>0.199924999999894</v>
      </c>
      <c r="AH189" s="14" t="n">
        <v>162.738683</v>
      </c>
      <c r="AI189" s="14" t="n">
        <v>142.585963585957</v>
      </c>
      <c r="AJ189" s="14" t="n">
        <v>1.65715680021348</v>
      </c>
      <c r="AK189" s="1" t="n">
        <v>100</v>
      </c>
      <c r="AL189" s="1" t="n">
        <v>59</v>
      </c>
    </row>
    <row r="190" customFormat="false" ht="15" hidden="false" customHeight="false" outlineLevel="0" collapsed="false">
      <c r="A190" s="7" t="s">
        <v>304</v>
      </c>
      <c r="B190" s="1" t="s">
        <v>41</v>
      </c>
      <c r="C190" s="8" t="n">
        <v>45013</v>
      </c>
      <c r="D190" s="1" t="s">
        <v>371</v>
      </c>
      <c r="E190" s="1"/>
      <c r="F190" s="1" t="s">
        <v>273</v>
      </c>
      <c r="G190" s="1" t="s">
        <v>55</v>
      </c>
      <c r="H190" s="1" t="s">
        <v>375</v>
      </c>
      <c r="I190" s="1" t="n">
        <v>1</v>
      </c>
      <c r="J190" s="1" t="s">
        <v>802</v>
      </c>
      <c r="K190" s="10" t="n">
        <v>0</v>
      </c>
      <c r="L190" s="52"/>
      <c r="M190" s="52"/>
      <c r="N190" s="10" t="s">
        <v>50</v>
      </c>
      <c r="O190" s="10" t="s">
        <v>50</v>
      </c>
      <c r="P190" s="10" t="s">
        <v>50</v>
      </c>
      <c r="Q190" s="10" t="s">
        <v>50</v>
      </c>
      <c r="R190" s="11" t="s">
        <v>50</v>
      </c>
      <c r="S190" s="11" t="s">
        <v>50</v>
      </c>
      <c r="T190" s="11" t="s">
        <v>50</v>
      </c>
      <c r="U190" s="11" t="s">
        <v>50</v>
      </c>
      <c r="V190" s="11" t="s">
        <v>50</v>
      </c>
      <c r="W190" s="11" t="n">
        <v>0.762225633437825</v>
      </c>
      <c r="X190" s="13" t="n">
        <v>0.0373482726423903</v>
      </c>
      <c r="Y190" s="13"/>
      <c r="Z190" s="13"/>
      <c r="AA190" s="13" t="n">
        <v>3.13307267857143</v>
      </c>
      <c r="AB190" s="13" t="n">
        <v>7.74152751851852</v>
      </c>
      <c r="AC190" s="13" t="n">
        <v>22.5942662664002</v>
      </c>
      <c r="AD190" s="13" t="n">
        <v>1.29951100000017</v>
      </c>
      <c r="AE190" s="14" t="n">
        <v>0.899660999999924</v>
      </c>
      <c r="AF190" s="14" t="n">
        <v>3.42370925</v>
      </c>
      <c r="AG190" s="14" t="n">
        <v>0.519804400000066</v>
      </c>
      <c r="AH190" s="14" t="n">
        <v>10.0562107999999</v>
      </c>
      <c r="AI190" s="14" t="n">
        <v>291.857985550686</v>
      </c>
      <c r="AJ190" s="14" t="n">
        <v>0.996192991868516</v>
      </c>
      <c r="AK190" s="1" t="n">
        <v>100</v>
      </c>
      <c r="AL190" s="1" t="n">
        <v>59</v>
      </c>
    </row>
    <row r="191" customFormat="false" ht="15" hidden="false" customHeight="false" outlineLevel="0" collapsed="false">
      <c r="A191" s="7" t="s">
        <v>304</v>
      </c>
      <c r="B191" s="1" t="s">
        <v>41</v>
      </c>
      <c r="C191" s="8" t="n">
        <v>45013</v>
      </c>
      <c r="D191" s="1" t="s">
        <v>371</v>
      </c>
      <c r="E191" s="1"/>
      <c r="F191" s="1" t="s">
        <v>216</v>
      </c>
      <c r="G191" s="1" t="s">
        <v>58</v>
      </c>
      <c r="H191" s="1" t="s">
        <v>376</v>
      </c>
      <c r="I191" s="1" t="n">
        <v>1</v>
      </c>
      <c r="J191" s="1" t="s">
        <v>803</v>
      </c>
      <c r="K191" s="10" t="n">
        <v>0.010814888576915</v>
      </c>
      <c r="L191" s="52"/>
      <c r="M191" s="52"/>
      <c r="N191" s="10" t="n">
        <v>3.11659946153846</v>
      </c>
      <c r="O191" s="10" t="n">
        <v>34.8285295833333</v>
      </c>
      <c r="P191" s="10" t="n">
        <v>59.0334456893597</v>
      </c>
      <c r="Q191" s="10" t="n">
        <v>4.99811499999998</v>
      </c>
      <c r="R191" s="11" t="n">
        <v>1.44945300000046</v>
      </c>
      <c r="S191" s="11" t="n">
        <v>50.930789</v>
      </c>
      <c r="T191" s="11" t="n">
        <v>0.579781299999718</v>
      </c>
      <c r="U191" s="11" t="n">
        <v>137.1482687</v>
      </c>
      <c r="V191" s="11" t="n">
        <v>169.497381588022</v>
      </c>
      <c r="W191" s="11" t="n">
        <v>0.999976271126339</v>
      </c>
      <c r="X191" s="13" t="n">
        <v>0.0120048019207683</v>
      </c>
      <c r="Y191" s="13"/>
      <c r="Z191" s="13"/>
      <c r="AA191" s="13" t="n">
        <v>2.95604733333333</v>
      </c>
      <c r="AB191" s="13" t="n">
        <v>73.422335375</v>
      </c>
      <c r="AC191" s="13" t="n">
        <v>108.682814992855</v>
      </c>
      <c r="AD191" s="13" t="n">
        <v>43.533597</v>
      </c>
      <c r="AE191" s="14" t="n">
        <v>1.24952950000011</v>
      </c>
      <c r="AF191" s="14" t="n">
        <v>88.5666289999999</v>
      </c>
      <c r="AG191" s="14" t="n">
        <v>0.429837799999859</v>
      </c>
      <c r="AH191" s="14" t="n">
        <v>251.5452212</v>
      </c>
      <c r="AI191" s="14" t="n">
        <v>148.024186969489</v>
      </c>
      <c r="AJ191" s="14" t="n">
        <v>1.23480667598663</v>
      </c>
      <c r="AK191" s="1" t="n">
        <v>100</v>
      </c>
      <c r="AL191" s="1" t="n">
        <v>59</v>
      </c>
    </row>
    <row r="192" customFormat="false" ht="15" hidden="false" customHeight="false" outlineLevel="0" collapsed="false">
      <c r="A192" s="7" t="s">
        <v>304</v>
      </c>
      <c r="B192" s="1" t="s">
        <v>41</v>
      </c>
      <c r="C192" s="8" t="n">
        <v>45013</v>
      </c>
      <c r="D192" s="1" t="s">
        <v>371</v>
      </c>
      <c r="E192" s="1"/>
      <c r="F192" s="1" t="s">
        <v>54</v>
      </c>
      <c r="G192" s="1" t="s">
        <v>61</v>
      </c>
      <c r="H192" s="1" t="s">
        <v>377</v>
      </c>
      <c r="I192" s="1" t="n">
        <v>1</v>
      </c>
      <c r="J192" s="1" t="s">
        <v>804</v>
      </c>
      <c r="K192" s="10" t="n">
        <v>0.00249574351774962</v>
      </c>
      <c r="L192" s="52"/>
      <c r="M192" s="52"/>
      <c r="N192" s="10" t="n">
        <v>3.29998833333333</v>
      </c>
      <c r="O192" s="10" t="n">
        <v>182.1812825</v>
      </c>
      <c r="P192" s="10" t="n">
        <v>81.074567555131</v>
      </c>
      <c r="Q192" s="10" t="n">
        <v>182.1812825</v>
      </c>
      <c r="R192" s="11" t="n">
        <v>124.852906</v>
      </c>
      <c r="S192" s="11" t="n">
        <v>239.509659</v>
      </c>
      <c r="T192" s="11" t="n">
        <v>124.852906</v>
      </c>
      <c r="U192" s="11" t="n">
        <v>239.509659</v>
      </c>
      <c r="V192" s="11" t="n">
        <v>44.5021389917655</v>
      </c>
      <c r="W192" s="11" t="n">
        <v>0.760356308742728</v>
      </c>
      <c r="X192" s="13" t="n">
        <v>0.0160064025610244</v>
      </c>
      <c r="Y192" s="13"/>
      <c r="Z192" s="13"/>
      <c r="AA192" s="13" t="n">
        <v>3.01406966666667</v>
      </c>
      <c r="AB192" s="13" t="n">
        <v>58.023592</v>
      </c>
      <c r="AC192" s="13" t="n">
        <v>79.4256253888075</v>
      </c>
      <c r="AD192" s="13" t="n">
        <v>20.1923920000004</v>
      </c>
      <c r="AE192" s="14" t="n">
        <v>0.674745749999715</v>
      </c>
      <c r="AF192" s="14" t="n">
        <v>85.6677215000001</v>
      </c>
      <c r="AG192" s="14" t="n">
        <v>0.159939800000029</v>
      </c>
      <c r="AH192" s="14" t="n">
        <v>203.8831794</v>
      </c>
      <c r="AI192" s="14" t="n">
        <v>136.885054253117</v>
      </c>
      <c r="AJ192" s="14" t="n">
        <v>1.28556295849942</v>
      </c>
      <c r="AK192" s="1" t="n">
        <v>100</v>
      </c>
      <c r="AL192" s="1" t="n">
        <v>59</v>
      </c>
    </row>
    <row r="193" customFormat="false" ht="15" hidden="false" customHeight="false" outlineLevel="0" collapsed="false">
      <c r="A193" s="7" t="s">
        <v>304</v>
      </c>
      <c r="B193" s="1" t="s">
        <v>41</v>
      </c>
      <c r="C193" s="8" t="n">
        <v>45013</v>
      </c>
      <c r="D193" s="1" t="s">
        <v>371</v>
      </c>
      <c r="E193" s="1"/>
      <c r="F193" s="1" t="s">
        <v>80</v>
      </c>
      <c r="G193" s="1" t="s">
        <v>67</v>
      </c>
      <c r="H193" s="1" t="s">
        <v>378</v>
      </c>
      <c r="I193" s="1" t="n">
        <v>1</v>
      </c>
      <c r="J193" s="1" t="s">
        <v>805</v>
      </c>
      <c r="K193" s="10" t="n">
        <v>0.00332765802366616</v>
      </c>
      <c r="L193" s="52"/>
      <c r="M193" s="52"/>
      <c r="N193" s="10" t="n">
        <v>3.5557225</v>
      </c>
      <c r="O193" s="10" t="n">
        <v>76.9376463333334</v>
      </c>
      <c r="P193" s="10" t="n">
        <v>118.419012225044</v>
      </c>
      <c r="Q193" s="10" t="n">
        <v>17.2934770000001</v>
      </c>
      <c r="R193" s="11" t="n">
        <v>4.47331300000002</v>
      </c>
      <c r="S193" s="11" t="n">
        <v>164.313022</v>
      </c>
      <c r="T193" s="11" t="n">
        <v>0.199925000000007</v>
      </c>
      <c r="U193" s="11" t="n">
        <v>213.319537</v>
      </c>
      <c r="V193" s="11" t="n">
        <v>153.915563925613</v>
      </c>
      <c r="W193" s="11" t="n">
        <v>0.761647960495482</v>
      </c>
      <c r="X193" s="13" t="n">
        <v>0.0213418700813659</v>
      </c>
      <c r="Y193" s="13"/>
      <c r="Z193" s="13"/>
      <c r="AA193" s="13" t="n">
        <v>3.18190325</v>
      </c>
      <c r="AB193" s="13" t="n">
        <v>43.7368538666667</v>
      </c>
      <c r="AC193" s="13" t="n">
        <v>78.0051053821519</v>
      </c>
      <c r="AD193" s="13" t="n">
        <v>18.293107</v>
      </c>
      <c r="AE193" s="14" t="n">
        <v>0.199924500000179</v>
      </c>
      <c r="AF193" s="14" t="n">
        <v>50.6309235000001</v>
      </c>
      <c r="AG193" s="14" t="n">
        <v>0.0999619999997776</v>
      </c>
      <c r="AH193" s="14" t="n">
        <v>93.9645949999999</v>
      </c>
      <c r="AI193" s="14" t="n">
        <v>178.3509751752</v>
      </c>
      <c r="AJ193" s="14" t="n">
        <v>1.70463828900111</v>
      </c>
      <c r="AK193" s="1" t="n">
        <v>100</v>
      </c>
      <c r="AL193" s="1" t="n">
        <v>59</v>
      </c>
    </row>
    <row r="194" customFormat="false" ht="15" hidden="false" customHeight="false" outlineLevel="0" collapsed="false">
      <c r="A194" s="7" t="s">
        <v>304</v>
      </c>
      <c r="B194" s="1" t="s">
        <v>41</v>
      </c>
      <c r="C194" s="8" t="n">
        <v>45013</v>
      </c>
      <c r="D194" s="1" t="s">
        <v>371</v>
      </c>
      <c r="E194" s="1"/>
      <c r="F194" s="1" t="s">
        <v>96</v>
      </c>
      <c r="G194" s="1" t="s">
        <v>54</v>
      </c>
      <c r="H194" s="1" t="s">
        <v>379</v>
      </c>
      <c r="I194" s="1" t="n">
        <v>1</v>
      </c>
      <c r="J194" s="1" t="s">
        <v>806</v>
      </c>
      <c r="K194" s="10" t="n">
        <v>0.0191340336360804</v>
      </c>
      <c r="L194" s="52"/>
      <c r="M194" s="52"/>
      <c r="N194" s="10" t="n">
        <v>3.47411573913044</v>
      </c>
      <c r="O194" s="10" t="n">
        <v>51.0489265</v>
      </c>
      <c r="P194" s="10" t="n">
        <v>110.478562866235</v>
      </c>
      <c r="Q194" s="10" t="n">
        <v>2.69898199999997</v>
      </c>
      <c r="R194" s="11" t="n">
        <v>0.0999630000000025</v>
      </c>
      <c r="S194" s="11" t="n">
        <v>62.6763589999999</v>
      </c>
      <c r="T194" s="11" t="n">
        <v>0.0999627000000032</v>
      </c>
      <c r="U194" s="11" t="n">
        <v>126.0924388</v>
      </c>
      <c r="V194" s="11" t="n">
        <v>216.417014893026</v>
      </c>
      <c r="W194" s="11" t="n">
        <v>1.3945677189749</v>
      </c>
      <c r="X194" s="13" t="n">
        <v>0.0173402694411098</v>
      </c>
      <c r="Y194" s="13"/>
      <c r="Z194" s="13"/>
      <c r="AA194" s="13" t="n">
        <v>3.22345223076923</v>
      </c>
      <c r="AB194" s="13" t="n">
        <v>42.2757376666667</v>
      </c>
      <c r="AC194" s="13" t="n">
        <v>52.8963747939763</v>
      </c>
      <c r="AD194" s="13" t="n">
        <v>7.34723149999979</v>
      </c>
      <c r="AE194" s="14" t="n">
        <v>0.399849000000131</v>
      </c>
      <c r="AF194" s="14" t="n">
        <v>88.3167235</v>
      </c>
      <c r="AG194" s="14" t="n">
        <v>0.169936099999995</v>
      </c>
      <c r="AH194" s="14" t="n">
        <v>117.3058007</v>
      </c>
      <c r="AI194" s="14" t="n">
        <v>125.122298778204</v>
      </c>
      <c r="AJ194" s="14" t="n">
        <v>1.55243988894587</v>
      </c>
      <c r="AK194" s="1" t="n">
        <v>100</v>
      </c>
      <c r="AL194" s="1" t="n">
        <v>59</v>
      </c>
    </row>
    <row r="195" customFormat="false" ht="15.75" hidden="false" customHeight="false" outlineLevel="0" collapsed="false">
      <c r="A195" s="17" t="s">
        <v>304</v>
      </c>
      <c r="B195" s="18" t="s">
        <v>41</v>
      </c>
      <c r="C195" s="19" t="n">
        <v>45013</v>
      </c>
      <c r="D195" s="18" t="s">
        <v>371</v>
      </c>
      <c r="E195" s="18"/>
      <c r="F195" s="18" t="s">
        <v>82</v>
      </c>
      <c r="G195" s="18" t="s">
        <v>60</v>
      </c>
      <c r="H195" s="18" t="s">
        <v>380</v>
      </c>
      <c r="I195" s="18" t="n">
        <v>1</v>
      </c>
      <c r="J195" s="18" t="s">
        <v>807</v>
      </c>
      <c r="K195" s="21" t="n">
        <v>0</v>
      </c>
      <c r="L195" s="53"/>
      <c r="M195" s="53"/>
      <c r="N195" s="21" t="s">
        <v>50</v>
      </c>
      <c r="O195" s="21" t="s">
        <v>50</v>
      </c>
      <c r="P195" s="21" t="s">
        <v>50</v>
      </c>
      <c r="Q195" s="21" t="s">
        <v>50</v>
      </c>
      <c r="R195" s="22" t="s">
        <v>50</v>
      </c>
      <c r="S195" s="22" t="s">
        <v>50</v>
      </c>
      <c r="T195" s="22" t="s">
        <v>50</v>
      </c>
      <c r="U195" s="22" t="s">
        <v>50</v>
      </c>
      <c r="V195" s="22" t="s">
        <v>50</v>
      </c>
      <c r="W195" s="22" t="n">
        <v>0.772586869408964</v>
      </c>
      <c r="X195" s="24" t="n">
        <v>0.0040016006402561</v>
      </c>
      <c r="Y195" s="24"/>
      <c r="Z195" s="24"/>
      <c r="AA195" s="24" t="n">
        <v>3.52013266666667</v>
      </c>
      <c r="AB195" s="24" t="n">
        <v>0.399849000000131</v>
      </c>
      <c r="AC195" s="24" t="n">
        <v>0.282736646457612</v>
      </c>
      <c r="AD195" s="24" t="n">
        <v>0.399849000000131</v>
      </c>
      <c r="AE195" s="25" t="n">
        <v>0.19992400000001</v>
      </c>
      <c r="AF195" s="25" t="n">
        <v>0.599774000000252</v>
      </c>
      <c r="AG195" s="25" t="n">
        <v>0.19992400000001</v>
      </c>
      <c r="AH195" s="25" t="n">
        <v>0.599774000000252</v>
      </c>
      <c r="AI195" s="25" t="n">
        <v>70.7108549621281</v>
      </c>
      <c r="AJ195" s="25" t="n">
        <v>0.87674235678419</v>
      </c>
      <c r="AK195" s="18" t="n">
        <v>100</v>
      </c>
      <c r="AL195" s="18" t="n">
        <v>59</v>
      </c>
      <c r="AM195" s="27"/>
      <c r="AN195" s="27"/>
      <c r="AO195" s="27"/>
    </row>
    <row r="196" customFormat="false" ht="15" hidden="false" customHeight="false" outlineLevel="0" collapsed="false">
      <c r="A196" s="28" t="s">
        <v>304</v>
      </c>
      <c r="B196" s="29" t="s">
        <v>381</v>
      </c>
      <c r="C196" s="30" t="n">
        <v>44981</v>
      </c>
      <c r="D196" s="29" t="s">
        <v>382</v>
      </c>
      <c r="E196" s="29"/>
      <c r="F196" s="29" t="s">
        <v>44</v>
      </c>
      <c r="G196" s="29" t="s">
        <v>45</v>
      </c>
      <c r="H196" s="1" t="s">
        <v>384</v>
      </c>
      <c r="I196" s="1" t="n">
        <v>1</v>
      </c>
      <c r="J196" s="1" t="s">
        <v>808</v>
      </c>
      <c r="K196" s="32" t="n">
        <v>0.104960767414487</v>
      </c>
      <c r="L196" s="52" t="s">
        <v>602</v>
      </c>
      <c r="M196" s="52" t="n">
        <f aca="false">MEDIAN(K196:K232)</f>
        <v>0.104960767414487</v>
      </c>
      <c r="N196" s="32" t="n">
        <v>4.96357267460318</v>
      </c>
      <c r="O196" s="32" t="n">
        <v>9.160554936</v>
      </c>
      <c r="P196" s="32" t="n">
        <v>15.39145380282</v>
      </c>
      <c r="Q196" s="32" t="n">
        <v>5.09808299999997</v>
      </c>
      <c r="R196" s="11" t="n">
        <v>0.0999630000000025</v>
      </c>
      <c r="S196" s="11" t="n">
        <v>12.2204045</v>
      </c>
      <c r="T196" s="11" t="n">
        <v>0.099962000000005</v>
      </c>
      <c r="U196" s="11" t="n">
        <v>20.792181</v>
      </c>
      <c r="V196" s="11" t="n">
        <v>168.018792642498</v>
      </c>
      <c r="W196" s="11" t="n">
        <v>1.41179199576063</v>
      </c>
      <c r="X196" s="33" t="n">
        <v>0.099009900990099</v>
      </c>
      <c r="Y196" s="52" t="s">
        <v>602</v>
      </c>
      <c r="Z196" s="52" t="n">
        <f aca="false">MEDIAN(X196:X232)</f>
        <v>0.115</v>
      </c>
      <c r="AA196" s="33" t="n">
        <v>4.78913640425532</v>
      </c>
      <c r="AB196" s="33" t="n">
        <v>8.24689867391304</v>
      </c>
      <c r="AC196" s="33" t="n">
        <v>10.5702231763691</v>
      </c>
      <c r="AD196" s="33" t="n">
        <v>4.04847749999999</v>
      </c>
      <c r="AE196" s="14" t="n">
        <v>0.0999629999998888</v>
      </c>
      <c r="AF196" s="14" t="n">
        <v>11.8955270000001</v>
      </c>
      <c r="AG196" s="14" t="n">
        <v>0.0999620000000277</v>
      </c>
      <c r="AH196" s="14" t="n">
        <v>20.9221321999997</v>
      </c>
      <c r="AI196" s="14" t="n">
        <v>128.172099528824</v>
      </c>
      <c r="AJ196" s="14" t="n">
        <v>1.40343159193069</v>
      </c>
      <c r="AK196" s="1" t="n">
        <v>73</v>
      </c>
      <c r="AL196" s="1" t="n">
        <v>70</v>
      </c>
      <c r="AM196" s="34"/>
      <c r="AN196" s="34"/>
      <c r="AO196" s="34"/>
    </row>
    <row r="197" customFormat="false" ht="15" hidden="false" customHeight="false" outlineLevel="0" collapsed="false">
      <c r="A197" s="7" t="s">
        <v>304</v>
      </c>
      <c r="B197" s="1" t="s">
        <v>381</v>
      </c>
      <c r="C197" s="8" t="n">
        <v>44981</v>
      </c>
      <c r="D197" s="1" t="s">
        <v>382</v>
      </c>
      <c r="E197" s="1"/>
      <c r="F197" s="1" t="s">
        <v>102</v>
      </c>
      <c r="G197" s="1" t="s">
        <v>48</v>
      </c>
      <c r="H197" s="1" t="s">
        <v>385</v>
      </c>
      <c r="I197" s="1" t="n">
        <v>1</v>
      </c>
      <c r="J197" s="1" t="s">
        <v>809</v>
      </c>
      <c r="K197" s="10" t="n">
        <v>0.0291557687262463</v>
      </c>
      <c r="L197" s="52" t="s">
        <v>604</v>
      </c>
      <c r="M197" s="52" t="n">
        <f aca="false">PERCENTILE(K196:K232,0.25)</f>
        <v>0.0190927384220217</v>
      </c>
      <c r="N197" s="10" t="n">
        <v>3.37776065714286</v>
      </c>
      <c r="O197" s="10" t="n">
        <v>30.779601</v>
      </c>
      <c r="P197" s="10" t="n">
        <v>38.6873210548994</v>
      </c>
      <c r="Q197" s="10" t="n">
        <v>13.744831</v>
      </c>
      <c r="R197" s="11" t="n">
        <v>0.799699000000032</v>
      </c>
      <c r="S197" s="11" t="n">
        <v>47.582105</v>
      </c>
      <c r="T197" s="11" t="n">
        <v>0.199924900000006</v>
      </c>
      <c r="U197" s="11" t="n">
        <v>107.9893878</v>
      </c>
      <c r="V197" s="11" t="n">
        <v>125.691431331093</v>
      </c>
      <c r="W197" s="11" t="n">
        <v>0.90324423584316</v>
      </c>
      <c r="X197" s="13" t="n">
        <v>0.191700021065936</v>
      </c>
      <c r="Y197" s="52" t="s">
        <v>604</v>
      </c>
      <c r="Z197" s="52" t="n">
        <f aca="false">PERCENTILE(X196:X232,0.25)</f>
        <v>0.0283333333333333</v>
      </c>
      <c r="AA197" s="13" t="n">
        <v>3.45503481318681</v>
      </c>
      <c r="AB197" s="13" t="n">
        <v>5.03255191111111</v>
      </c>
      <c r="AC197" s="13" t="n">
        <v>9.31856278128172</v>
      </c>
      <c r="AD197" s="13" t="n">
        <v>1.4494545</v>
      </c>
      <c r="AE197" s="14" t="n">
        <v>0.299887000000126</v>
      </c>
      <c r="AF197" s="14" t="n">
        <v>4.69823399999996</v>
      </c>
      <c r="AG197" s="14" t="n">
        <v>0.0999629999998888</v>
      </c>
      <c r="AH197" s="14" t="n">
        <v>15.4441919999999</v>
      </c>
      <c r="AI197" s="14" t="n">
        <v>185.165755781033</v>
      </c>
      <c r="AJ197" s="14" t="n">
        <v>1.16335781963842</v>
      </c>
      <c r="AK197" s="1" t="n">
        <v>73</v>
      </c>
      <c r="AL197" s="1" t="n">
        <v>70</v>
      </c>
    </row>
    <row r="198" customFormat="false" ht="15" hidden="false" customHeight="false" outlineLevel="0" collapsed="false">
      <c r="A198" s="7" t="s">
        <v>304</v>
      </c>
      <c r="B198" s="1" t="s">
        <v>381</v>
      </c>
      <c r="C198" s="8" t="n">
        <v>44981</v>
      </c>
      <c r="D198" s="1" t="s">
        <v>382</v>
      </c>
      <c r="E198" s="1"/>
      <c r="F198" s="1" t="s">
        <v>107</v>
      </c>
      <c r="G198" s="1" t="s">
        <v>52</v>
      </c>
      <c r="H198" s="1" t="s">
        <v>386</v>
      </c>
      <c r="I198" s="1" t="n">
        <v>1</v>
      </c>
      <c r="J198" s="1" t="s">
        <v>810</v>
      </c>
      <c r="K198" s="10" t="n">
        <v>0.154942085230909</v>
      </c>
      <c r="L198" s="52" t="s">
        <v>606</v>
      </c>
      <c r="M198" s="52" t="n">
        <f aca="false">PERCENTILE(K196:K232,0.75)</f>
        <v>0.460742189904447</v>
      </c>
      <c r="N198" s="10" t="n">
        <v>5.38443541397849</v>
      </c>
      <c r="O198" s="10" t="n">
        <v>6.27871980540541</v>
      </c>
      <c r="P198" s="10" t="n">
        <v>22.0399912721678</v>
      </c>
      <c r="Q198" s="10" t="n">
        <v>0.0999630000000025</v>
      </c>
      <c r="R198" s="11" t="n">
        <v>0.099962000000005</v>
      </c>
      <c r="S198" s="11" t="n">
        <v>0.799698999999981</v>
      </c>
      <c r="T198" s="11" t="n">
        <v>0.099962000000005</v>
      </c>
      <c r="U198" s="11" t="n">
        <v>8.19691699999999</v>
      </c>
      <c r="V198" s="11" t="n">
        <v>351.026832781953</v>
      </c>
      <c r="W198" s="11" t="n">
        <v>0.598267436741291</v>
      </c>
      <c r="X198" s="13" t="n">
        <v>0.0674109964187908</v>
      </c>
      <c r="Y198" s="52" t="s">
        <v>606</v>
      </c>
      <c r="Z198" s="52" t="n">
        <f aca="false">PERCENTILE(X196:X232,0.75)</f>
        <v>0.414998946703181</v>
      </c>
      <c r="AA198" s="13" t="n">
        <v>4.6353685625</v>
      </c>
      <c r="AB198" s="13" t="n">
        <v>15.1362433548387</v>
      </c>
      <c r="AC198" s="13" t="n">
        <v>33.095204685117</v>
      </c>
      <c r="AD198" s="13" t="n">
        <v>0.299887000000126</v>
      </c>
      <c r="AE198" s="14" t="n">
        <v>0.0999620000002324</v>
      </c>
      <c r="AF198" s="14" t="n">
        <v>11.3207427499999</v>
      </c>
      <c r="AG198" s="14" t="n">
        <v>0.099961999999914</v>
      </c>
      <c r="AH198" s="14" t="n">
        <v>69.4138966000001</v>
      </c>
      <c r="AI198" s="14" t="n">
        <v>218.648735417809</v>
      </c>
      <c r="AJ198" s="14" t="n">
        <v>1.11493430387478</v>
      </c>
      <c r="AK198" s="1" t="n">
        <v>73</v>
      </c>
      <c r="AL198" s="1" t="n">
        <v>70</v>
      </c>
    </row>
    <row r="199" customFormat="false" ht="15" hidden="false" customHeight="false" outlineLevel="0" collapsed="false">
      <c r="A199" s="7" t="s">
        <v>304</v>
      </c>
      <c r="B199" s="1" t="s">
        <v>381</v>
      </c>
      <c r="C199" s="8" t="n">
        <v>44981</v>
      </c>
      <c r="D199" s="1" t="s">
        <v>382</v>
      </c>
      <c r="E199" s="1"/>
      <c r="F199" s="1" t="s">
        <v>113</v>
      </c>
      <c r="G199" s="1" t="s">
        <v>55</v>
      </c>
      <c r="H199" s="1" t="s">
        <v>387</v>
      </c>
      <c r="I199" s="1" t="n">
        <v>1</v>
      </c>
      <c r="J199" s="1" t="s">
        <v>811</v>
      </c>
      <c r="K199" s="10" t="n">
        <v>0.00583115374524925</v>
      </c>
      <c r="L199" s="52"/>
      <c r="M199" s="52"/>
      <c r="N199" s="10" t="n">
        <v>2.97388285714286</v>
      </c>
      <c r="O199" s="10" t="n">
        <v>183.530978333333</v>
      </c>
      <c r="P199" s="10" t="n">
        <v>189.648260187955</v>
      </c>
      <c r="Q199" s="10" t="n">
        <v>153.642219</v>
      </c>
      <c r="R199" s="11" t="n">
        <v>0.99962400000004</v>
      </c>
      <c r="S199" s="11" t="n">
        <v>299.88722</v>
      </c>
      <c r="T199" s="11" t="n">
        <v>0.36986069999999</v>
      </c>
      <c r="U199" s="11" t="n">
        <v>473.4319529</v>
      </c>
      <c r="V199" s="11" t="n">
        <v>103.33310589317</v>
      </c>
      <c r="W199" s="11" t="n">
        <v>1.60652381649648</v>
      </c>
      <c r="X199" s="13" t="n">
        <v>0.0337054982093954</v>
      </c>
      <c r="Y199" s="52"/>
      <c r="Z199" s="52"/>
      <c r="AA199" s="13" t="n">
        <v>2.7082564375</v>
      </c>
      <c r="AB199" s="13" t="n">
        <v>29.8887600666667</v>
      </c>
      <c r="AC199" s="13" t="n">
        <v>32.2884770143132</v>
      </c>
      <c r="AD199" s="13" t="n">
        <v>13.894775</v>
      </c>
      <c r="AE199" s="14" t="n">
        <v>4.99812000000003</v>
      </c>
      <c r="AF199" s="14" t="n">
        <v>59.7775205</v>
      </c>
      <c r="AG199" s="14" t="n">
        <v>1.99924799999985</v>
      </c>
      <c r="AH199" s="14" t="n">
        <v>71.1732350000002</v>
      </c>
      <c r="AI199" s="14" t="n">
        <v>108.028827366187</v>
      </c>
      <c r="AJ199" s="14" t="n">
        <v>1.0761054893191</v>
      </c>
      <c r="AK199" s="1" t="n">
        <v>73</v>
      </c>
      <c r="AL199" s="1" t="n">
        <v>70</v>
      </c>
    </row>
    <row r="200" customFormat="false" ht="15" hidden="false" customHeight="false" outlineLevel="0" collapsed="false">
      <c r="A200" s="7" t="s">
        <v>304</v>
      </c>
      <c r="B200" s="1" t="s">
        <v>381</v>
      </c>
      <c r="C200" s="8" t="n">
        <v>44981</v>
      </c>
      <c r="D200" s="1" t="s">
        <v>382</v>
      </c>
      <c r="E200" s="1"/>
      <c r="F200" s="1" t="s">
        <v>135</v>
      </c>
      <c r="G200" s="1" t="s">
        <v>58</v>
      </c>
      <c r="H200" s="1" t="s">
        <v>388</v>
      </c>
      <c r="I200" s="1" t="n">
        <v>1</v>
      </c>
      <c r="J200" s="1" t="s">
        <v>812</v>
      </c>
      <c r="K200" s="10" t="n">
        <v>0.720563998520087</v>
      </c>
      <c r="L200" s="52" t="s">
        <v>609</v>
      </c>
      <c r="M200" s="52" t="n">
        <f aca="false">COUNTA(K196:K232)</f>
        <v>37</v>
      </c>
      <c r="N200" s="10" t="n">
        <v>3.83982137919075</v>
      </c>
      <c r="O200" s="10" t="n">
        <v>1.36881392476852</v>
      </c>
      <c r="P200" s="10" t="n">
        <v>3.87196357101857</v>
      </c>
      <c r="Q200" s="10" t="n">
        <v>0.299886999999956</v>
      </c>
      <c r="R200" s="11" t="n">
        <v>0.0999630000000025</v>
      </c>
      <c r="S200" s="11" t="n">
        <v>0.999623999999983</v>
      </c>
      <c r="T200" s="11" t="n">
        <v>0.099962000000005</v>
      </c>
      <c r="U200" s="11" t="n">
        <v>3.09883400000001</v>
      </c>
      <c r="V200" s="11" t="n">
        <v>282.869972386741</v>
      </c>
      <c r="W200" s="11" t="n">
        <v>0.881480278461802</v>
      </c>
      <c r="X200" s="13" t="n">
        <v>1.39456498841374</v>
      </c>
      <c r="Y200" s="52" t="s">
        <v>609</v>
      </c>
      <c r="Z200" s="52" t="n">
        <f aca="false">COUNTA(X196:X232)</f>
        <v>37</v>
      </c>
      <c r="AA200" s="13" t="n">
        <v>3.97097082779456</v>
      </c>
      <c r="AB200" s="13" t="n">
        <v>0.692931550680787</v>
      </c>
      <c r="AC200" s="13" t="n">
        <v>1.15029799305202</v>
      </c>
      <c r="AD200" s="13" t="n">
        <v>0.399849999999788</v>
      </c>
      <c r="AE200" s="14" t="n">
        <v>0.0999629999998888</v>
      </c>
      <c r="AF200" s="14" t="n">
        <v>0.699737000000141</v>
      </c>
      <c r="AG200" s="14" t="n">
        <v>0.099962000000005</v>
      </c>
      <c r="AH200" s="14" t="n">
        <v>1.59939800000029</v>
      </c>
      <c r="AI200" s="14" t="n">
        <v>166.0045630657</v>
      </c>
      <c r="AJ200" s="14" t="n">
        <v>0.893920529318749</v>
      </c>
      <c r="AK200" s="1" t="n">
        <v>73</v>
      </c>
      <c r="AL200" s="1" t="n">
        <v>70</v>
      </c>
    </row>
    <row r="201" customFormat="false" ht="15" hidden="false" customHeight="false" outlineLevel="0" collapsed="false">
      <c r="A201" s="7" t="s">
        <v>304</v>
      </c>
      <c r="B201" s="1" t="s">
        <v>381</v>
      </c>
      <c r="C201" s="8" t="n">
        <v>44981</v>
      </c>
      <c r="D201" s="1" t="s">
        <v>382</v>
      </c>
      <c r="E201" s="1"/>
      <c r="F201" s="1" t="s">
        <v>139</v>
      </c>
      <c r="G201" s="1" t="s">
        <v>61</v>
      </c>
      <c r="H201" s="1" t="s">
        <v>389</v>
      </c>
      <c r="I201" s="1" t="n">
        <v>1</v>
      </c>
      <c r="J201" s="1" t="s">
        <v>813</v>
      </c>
      <c r="K201" s="10" t="n">
        <v>1.06793415734422</v>
      </c>
      <c r="L201" s="52"/>
      <c r="M201" s="52"/>
      <c r="N201" s="10" t="n">
        <v>4.45402273868955</v>
      </c>
      <c r="O201" s="10" t="n">
        <v>0.933450669008587</v>
      </c>
      <c r="P201" s="10" t="n">
        <v>1.33385986477125</v>
      </c>
      <c r="Q201" s="10" t="n">
        <v>0.699736999999914</v>
      </c>
      <c r="R201" s="11" t="n">
        <v>0.299887000000012</v>
      </c>
      <c r="S201" s="11" t="n">
        <v>1.09958700000004</v>
      </c>
      <c r="T201" s="11" t="n">
        <v>0.0999630000000025</v>
      </c>
      <c r="U201" s="11" t="n">
        <v>1.79932300000004</v>
      </c>
      <c r="V201" s="11" t="n">
        <v>142.895592563872</v>
      </c>
      <c r="W201" s="11" t="n">
        <v>0.820704066941552</v>
      </c>
      <c r="X201" s="13" t="n">
        <v>0.341268169370129</v>
      </c>
      <c r="Y201" s="13"/>
      <c r="Z201" s="13"/>
      <c r="AA201" s="13" t="n">
        <v>2.17400304876543</v>
      </c>
      <c r="AB201" s="13" t="n">
        <v>2.88649214906832</v>
      </c>
      <c r="AC201" s="13" t="n">
        <v>6.06280202281059</v>
      </c>
      <c r="AD201" s="13" t="n">
        <v>0.599774000000252</v>
      </c>
      <c r="AE201" s="14" t="n">
        <v>0.0999630000001162</v>
      </c>
      <c r="AF201" s="14" t="n">
        <v>2.12420099999997</v>
      </c>
      <c r="AG201" s="14" t="n">
        <v>0.099962000000005</v>
      </c>
      <c r="AH201" s="14" t="n">
        <v>7.17730140000022</v>
      </c>
      <c r="AI201" s="14" t="n">
        <v>210.040482000531</v>
      </c>
      <c r="AJ201" s="14" t="n">
        <v>1.03558125599635</v>
      </c>
      <c r="AK201" s="1" t="n">
        <v>73</v>
      </c>
      <c r="AL201" s="1" t="n">
        <v>70</v>
      </c>
    </row>
    <row r="202" customFormat="false" ht="15" hidden="false" customHeight="false" outlineLevel="0" collapsed="false">
      <c r="A202" s="7" t="s">
        <v>304</v>
      </c>
      <c r="B202" s="1" t="s">
        <v>381</v>
      </c>
      <c r="C202" s="8" t="n">
        <v>44981</v>
      </c>
      <c r="D202" s="1" t="s">
        <v>382</v>
      </c>
      <c r="E202" s="1"/>
      <c r="F202" s="1" t="s">
        <v>143</v>
      </c>
      <c r="G202" s="1" t="s">
        <v>64</v>
      </c>
      <c r="H202" s="1" t="s">
        <v>390</v>
      </c>
      <c r="I202" s="1" t="n">
        <v>1</v>
      </c>
      <c r="J202" s="1" t="s">
        <v>814</v>
      </c>
      <c r="K202" s="10" t="n">
        <v>1.08126250876193</v>
      </c>
      <c r="L202" s="52"/>
      <c r="M202" s="52"/>
      <c r="N202" s="10" t="n">
        <v>4.90908390446841</v>
      </c>
      <c r="O202" s="10" t="n">
        <v>0.924016416345412</v>
      </c>
      <c r="P202" s="10" t="n">
        <v>1.53513192279028</v>
      </c>
      <c r="Q202" s="10" t="n">
        <v>0.69973600000003</v>
      </c>
      <c r="R202" s="11" t="n">
        <v>0.299888000000085</v>
      </c>
      <c r="S202" s="11" t="n">
        <v>1.09958599999999</v>
      </c>
      <c r="T202" s="11" t="n">
        <v>0.0999630000000025</v>
      </c>
      <c r="U202" s="11" t="n">
        <v>1.69936079999995</v>
      </c>
      <c r="V202" s="11" t="n">
        <v>166.136866795278</v>
      </c>
      <c r="W202" s="11" t="n">
        <v>0.835190446274508</v>
      </c>
      <c r="X202" s="13" t="n">
        <v>0.55192753317885</v>
      </c>
      <c r="Y202" s="13"/>
      <c r="Z202" s="13"/>
      <c r="AA202" s="13" t="n">
        <v>3.06945569465649</v>
      </c>
      <c r="AB202" s="13" t="n">
        <v>1.799706348659</v>
      </c>
      <c r="AC202" s="13" t="n">
        <v>4.56381932490294</v>
      </c>
      <c r="AD202" s="13" t="n">
        <v>0.49981200000002</v>
      </c>
      <c r="AE202" s="14" t="n">
        <v>0.199924999999894</v>
      </c>
      <c r="AF202" s="14" t="n">
        <v>1.42446374999986</v>
      </c>
      <c r="AG202" s="14" t="n">
        <v>0.0999620000002324</v>
      </c>
      <c r="AH202" s="14" t="n">
        <v>4.11845080000021</v>
      </c>
      <c r="AI202" s="14" t="n">
        <v>253.58688812225</v>
      </c>
      <c r="AJ202" s="14" t="n">
        <v>1.02241026879006</v>
      </c>
      <c r="AK202" s="1" t="n">
        <v>73</v>
      </c>
      <c r="AL202" s="1" t="n">
        <v>70</v>
      </c>
    </row>
    <row r="203" customFormat="false" ht="15.75" hidden="false" customHeight="false" outlineLevel="0" collapsed="false">
      <c r="A203" s="17" t="s">
        <v>304</v>
      </c>
      <c r="B203" s="18" t="s">
        <v>381</v>
      </c>
      <c r="C203" s="19" t="n">
        <v>44981</v>
      </c>
      <c r="D203" s="18" t="s">
        <v>382</v>
      </c>
      <c r="E203" s="18"/>
      <c r="F203" s="18" t="s">
        <v>391</v>
      </c>
      <c r="G203" s="18" t="s">
        <v>67</v>
      </c>
      <c r="H203" s="18" t="s">
        <v>392</v>
      </c>
      <c r="I203" s="18" t="n">
        <v>1</v>
      </c>
      <c r="J203" s="18" t="s">
        <v>815</v>
      </c>
      <c r="K203" s="21" t="n">
        <v>0.543130320271788</v>
      </c>
      <c r="L203" s="53"/>
      <c r="M203" s="53"/>
      <c r="N203" s="21" t="n">
        <v>4.9930343404908</v>
      </c>
      <c r="O203" s="21" t="n">
        <v>1.81391076497696</v>
      </c>
      <c r="P203" s="21" t="n">
        <v>3.31411913764448</v>
      </c>
      <c r="Q203" s="21" t="n">
        <v>0.799699000000032</v>
      </c>
      <c r="R203" s="22" t="n">
        <v>0.299887000000126</v>
      </c>
      <c r="S203" s="22" t="n">
        <v>1.69936099999995</v>
      </c>
      <c r="T203" s="22" t="n">
        <v>0.0999629999998888</v>
      </c>
      <c r="U203" s="22" t="n">
        <v>4.19842100000005</v>
      </c>
      <c r="V203" s="22" t="n">
        <v>182.705742842128</v>
      </c>
      <c r="W203" s="22" t="n">
        <v>0.962090265079829</v>
      </c>
      <c r="X203" s="24" t="n">
        <v>0.414998946703181</v>
      </c>
      <c r="Y203" s="24"/>
      <c r="Z203" s="24"/>
      <c r="AA203" s="24" t="n">
        <v>8.03043683248731</v>
      </c>
      <c r="AB203" s="24" t="n">
        <v>2.39960781122449</v>
      </c>
      <c r="AC203" s="24" t="n">
        <v>4.49007599137619</v>
      </c>
      <c r="AD203" s="24" t="n">
        <v>1.19954899999993</v>
      </c>
      <c r="AE203" s="25" t="n">
        <v>0.399850000000015</v>
      </c>
      <c r="AF203" s="25" t="n">
        <v>2.44907899999998</v>
      </c>
      <c r="AG203" s="25" t="n">
        <v>0.0999629999996842</v>
      </c>
      <c r="AH203" s="25" t="n">
        <v>4.85817309999993</v>
      </c>
      <c r="AI203" s="25" t="n">
        <v>187.117076814522</v>
      </c>
      <c r="AJ203" s="25" t="n">
        <v>0.994555457807278</v>
      </c>
      <c r="AK203" s="18" t="n">
        <v>73</v>
      </c>
      <c r="AL203" s="18" t="n">
        <v>70</v>
      </c>
      <c r="AM203" s="27"/>
      <c r="AN203" s="27"/>
      <c r="AO203" s="27"/>
    </row>
    <row r="204" customFormat="false" ht="15" hidden="false" customHeight="false" outlineLevel="0" collapsed="false">
      <c r="A204" s="7" t="s">
        <v>304</v>
      </c>
      <c r="B204" s="1" t="s">
        <v>381</v>
      </c>
      <c r="C204" s="8" t="n">
        <v>44986</v>
      </c>
      <c r="D204" s="1" t="s">
        <v>393</v>
      </c>
      <c r="E204" s="1"/>
      <c r="F204" s="1" t="s">
        <v>395</v>
      </c>
      <c r="G204" s="1" t="s">
        <v>48</v>
      </c>
      <c r="H204" s="1" t="s">
        <v>396</v>
      </c>
      <c r="I204" s="1" t="n">
        <v>1</v>
      </c>
      <c r="J204" s="1" t="s">
        <v>816</v>
      </c>
      <c r="K204" s="10" t="n">
        <v>0.0190927384220217</v>
      </c>
      <c r="L204" s="52"/>
      <c r="M204" s="52"/>
      <c r="N204" s="10" t="n">
        <v>2.89167591304348</v>
      </c>
      <c r="O204" s="10" t="n">
        <v>46.3234691818182</v>
      </c>
      <c r="P204" s="10" t="n">
        <v>56.7390011931181</v>
      </c>
      <c r="Q204" s="10" t="n">
        <v>15.044336</v>
      </c>
      <c r="R204" s="11" t="n">
        <v>2.898909</v>
      </c>
      <c r="S204" s="11" t="n">
        <v>85.367861</v>
      </c>
      <c r="T204" s="11" t="n">
        <v>1.17955530000001</v>
      </c>
      <c r="U204" s="11" t="n">
        <v>134.0695257</v>
      </c>
      <c r="V204" s="11" t="n">
        <v>122.484352306213</v>
      </c>
      <c r="W204" s="11" t="n">
        <v>1.31527509679439</v>
      </c>
      <c r="X204" s="13" t="n">
        <v>0</v>
      </c>
      <c r="Y204" s="13"/>
      <c r="Z204" s="13"/>
      <c r="AA204" s="13" t="s">
        <v>50</v>
      </c>
      <c r="AB204" s="13" t="s">
        <v>50</v>
      </c>
      <c r="AC204" s="13" t="s">
        <v>50</v>
      </c>
      <c r="AD204" s="13" t="s">
        <v>50</v>
      </c>
      <c r="AE204" s="14" t="s">
        <v>50</v>
      </c>
      <c r="AF204" s="14" t="s">
        <v>50</v>
      </c>
      <c r="AG204" s="14" t="s">
        <v>50</v>
      </c>
      <c r="AH204" s="14" t="s">
        <v>50</v>
      </c>
      <c r="AI204" s="14" t="s">
        <v>50</v>
      </c>
      <c r="AJ204" s="14" t="n">
        <v>0.846313453344207</v>
      </c>
      <c r="AK204" s="1" t="n">
        <v>102</v>
      </c>
      <c r="AL204" s="1" t="n">
        <v>77</v>
      </c>
    </row>
    <row r="205" customFormat="false" ht="15" hidden="false" customHeight="false" outlineLevel="0" collapsed="false">
      <c r="A205" s="7" t="s">
        <v>304</v>
      </c>
      <c r="B205" s="1" t="s">
        <v>381</v>
      </c>
      <c r="C205" s="8" t="n">
        <v>44986</v>
      </c>
      <c r="D205" s="1" t="s">
        <v>393</v>
      </c>
      <c r="E205" s="1"/>
      <c r="F205" s="1" t="s">
        <v>397</v>
      </c>
      <c r="G205" s="1" t="s">
        <v>52</v>
      </c>
      <c r="H205" s="1" t="s">
        <v>398</v>
      </c>
      <c r="I205" s="1" t="n">
        <v>1</v>
      </c>
      <c r="J205" s="1" t="s">
        <v>817</v>
      </c>
      <c r="K205" s="10" t="n">
        <v>0.0190927384220217</v>
      </c>
      <c r="L205" s="52"/>
      <c r="M205" s="52"/>
      <c r="N205" s="10" t="n">
        <v>3.374046</v>
      </c>
      <c r="O205" s="10" t="n">
        <v>38.7445043181818</v>
      </c>
      <c r="P205" s="10" t="n">
        <v>70.765553230279</v>
      </c>
      <c r="Q205" s="10" t="n">
        <v>4.798194</v>
      </c>
      <c r="R205" s="11" t="n">
        <v>0.69973600000003</v>
      </c>
      <c r="S205" s="11" t="n">
        <v>36.8861129999999</v>
      </c>
      <c r="T205" s="11" t="n">
        <v>0.0999630000000025</v>
      </c>
      <c r="U205" s="11" t="n">
        <v>140.3471619</v>
      </c>
      <c r="V205" s="11" t="n">
        <v>182.646686221949</v>
      </c>
      <c r="W205" s="11" t="n">
        <v>1.36613193296791</v>
      </c>
      <c r="X205" s="13" t="n">
        <v>0.0166666666666667</v>
      </c>
      <c r="Y205" s="13"/>
      <c r="Z205" s="13"/>
      <c r="AA205" s="13" t="n">
        <v>3.6406363</v>
      </c>
      <c r="AB205" s="13" t="n">
        <v>54.3992102222222</v>
      </c>
      <c r="AC205" s="13" t="n">
        <v>139.882993307056</v>
      </c>
      <c r="AD205" s="13" t="n">
        <v>5.99623900000006</v>
      </c>
      <c r="AE205" s="14" t="n">
        <v>1.92379299999999</v>
      </c>
      <c r="AF205" s="14" t="n">
        <v>20.48714875</v>
      </c>
      <c r="AG205" s="14" t="n">
        <v>1.51904680000002</v>
      </c>
      <c r="AH205" s="14" t="n">
        <v>264.8938396</v>
      </c>
      <c r="AI205" s="14" t="n">
        <v>257.141588518712</v>
      </c>
      <c r="AJ205" s="14" t="n">
        <v>1.41755557958951</v>
      </c>
      <c r="AK205" s="1" t="n">
        <v>102</v>
      </c>
      <c r="AL205" s="1" t="n">
        <v>77</v>
      </c>
    </row>
    <row r="206" customFormat="false" ht="15" hidden="false" customHeight="false" outlineLevel="0" collapsed="false">
      <c r="A206" s="7" t="s">
        <v>304</v>
      </c>
      <c r="B206" s="1" t="s">
        <v>381</v>
      </c>
      <c r="C206" s="8" t="n">
        <v>44986</v>
      </c>
      <c r="D206" s="1" t="s">
        <v>393</v>
      </c>
      <c r="E206" s="1"/>
      <c r="F206" s="1" t="s">
        <v>186</v>
      </c>
      <c r="G206" s="1" t="s">
        <v>61</v>
      </c>
      <c r="H206" s="1" t="s">
        <v>400</v>
      </c>
      <c r="I206" s="1" t="n">
        <v>1</v>
      </c>
      <c r="J206" s="1" t="s">
        <v>818</v>
      </c>
      <c r="K206" s="10" t="n">
        <v>0.0755408346262597</v>
      </c>
      <c r="L206" s="52"/>
      <c r="M206" s="52"/>
      <c r="N206" s="10" t="n">
        <v>3.13434232967033</v>
      </c>
      <c r="O206" s="10" t="n">
        <v>11.9754914444444</v>
      </c>
      <c r="P206" s="10" t="n">
        <v>25.1885114408782</v>
      </c>
      <c r="Q206" s="10" t="n">
        <v>1.29951049999997</v>
      </c>
      <c r="R206" s="11" t="n">
        <v>0.399850000000015</v>
      </c>
      <c r="S206" s="11" t="n">
        <v>12.795183</v>
      </c>
      <c r="T206" s="11" t="n">
        <v>0.299886999999444</v>
      </c>
      <c r="U206" s="11" t="n">
        <v>34.2371105</v>
      </c>
      <c r="V206" s="11" t="n">
        <v>210.333843564836</v>
      </c>
      <c r="W206" s="11" t="n">
        <v>1.20749105154413</v>
      </c>
      <c r="X206" s="13" t="n">
        <v>0.115</v>
      </c>
      <c r="Y206" s="13"/>
      <c r="Z206" s="13"/>
      <c r="AA206" s="13" t="n">
        <v>3.05399514492754</v>
      </c>
      <c r="AB206" s="13" t="n">
        <v>7.12053348529412</v>
      </c>
      <c r="AC206" s="13" t="n">
        <v>8.51573619688202</v>
      </c>
      <c r="AD206" s="13" t="n">
        <v>4.49717899999996</v>
      </c>
      <c r="AE206" s="14" t="n">
        <v>1.14927899999987</v>
      </c>
      <c r="AF206" s="14" t="n">
        <v>9.5939820000001</v>
      </c>
      <c r="AG206" s="14" t="n">
        <v>0.329793099999961</v>
      </c>
      <c r="AH206" s="14" t="n">
        <v>15.0705463000001</v>
      </c>
      <c r="AI206" s="14" t="n">
        <v>119.594075562869</v>
      </c>
      <c r="AJ206" s="14" t="n">
        <v>1.10957627795098</v>
      </c>
      <c r="AK206" s="1" t="n">
        <v>102</v>
      </c>
      <c r="AL206" s="1" t="n">
        <v>77</v>
      </c>
    </row>
    <row r="207" customFormat="false" ht="15" hidden="false" customHeight="false" outlineLevel="0" collapsed="false">
      <c r="A207" s="7" t="s">
        <v>304</v>
      </c>
      <c r="B207" s="1" t="s">
        <v>381</v>
      </c>
      <c r="C207" s="8" t="n">
        <v>44986</v>
      </c>
      <c r="D207" s="1" t="s">
        <v>393</v>
      </c>
      <c r="E207" s="1"/>
      <c r="F207" s="1" t="s">
        <v>401</v>
      </c>
      <c r="G207" s="1" t="s">
        <v>64</v>
      </c>
      <c r="H207" s="1" t="s">
        <v>402</v>
      </c>
      <c r="I207" s="1" t="n">
        <v>1</v>
      </c>
      <c r="J207" s="1" t="s">
        <v>819</v>
      </c>
      <c r="K207" s="10" t="n">
        <v>0.00415059530913515</v>
      </c>
      <c r="L207" s="52"/>
      <c r="M207" s="52"/>
      <c r="N207" s="10" t="n">
        <v>3.0054104</v>
      </c>
      <c r="O207" s="10" t="n">
        <v>38.2106145</v>
      </c>
      <c r="P207" s="10" t="n">
        <v>24.2348271986046</v>
      </c>
      <c r="Q207" s="10" t="n">
        <v>32.4377875</v>
      </c>
      <c r="R207" s="11" t="n">
        <v>22.1916455</v>
      </c>
      <c r="S207" s="11" t="n">
        <v>54.2295835</v>
      </c>
      <c r="T207" s="11" t="n">
        <v>15.694092</v>
      </c>
      <c r="U207" s="11" t="n">
        <v>72.272791</v>
      </c>
      <c r="V207" s="11" t="n">
        <v>63.4243325204954</v>
      </c>
      <c r="W207" s="11" t="n">
        <v>0.746310862267013</v>
      </c>
      <c r="X207" s="13" t="n">
        <v>0.116666666666667</v>
      </c>
      <c r="Y207" s="13"/>
      <c r="Z207" s="13"/>
      <c r="AA207" s="13" t="n">
        <v>3.80474895714286</v>
      </c>
      <c r="AB207" s="13" t="n">
        <v>7.62854814492754</v>
      </c>
      <c r="AC207" s="13" t="n">
        <v>10.9785940171253</v>
      </c>
      <c r="AD207" s="13" t="n">
        <v>3.39786800000002</v>
      </c>
      <c r="AE207" s="14" t="n">
        <v>0.699561000000074</v>
      </c>
      <c r="AF207" s="14" t="n">
        <v>7.89504725000012</v>
      </c>
      <c r="AG207" s="14" t="n">
        <v>0.339786799999956</v>
      </c>
      <c r="AH207" s="14" t="n">
        <v>24.0049426</v>
      </c>
      <c r="AI207" s="14" t="n">
        <v>143.914593033345</v>
      </c>
      <c r="AJ207" s="14" t="n">
        <v>1.26936573923402</v>
      </c>
      <c r="AK207" s="1" t="n">
        <v>102</v>
      </c>
      <c r="AL207" s="1" t="n">
        <v>77</v>
      </c>
    </row>
    <row r="208" customFormat="false" ht="15" hidden="false" customHeight="false" outlineLevel="0" collapsed="false">
      <c r="A208" s="7" t="s">
        <v>304</v>
      </c>
      <c r="B208" s="1" t="s">
        <v>381</v>
      </c>
      <c r="C208" s="8" t="n">
        <v>44986</v>
      </c>
      <c r="D208" s="1" t="s">
        <v>393</v>
      </c>
      <c r="E208" s="1"/>
      <c r="F208" s="1" t="s">
        <v>404</v>
      </c>
      <c r="G208" s="1" t="s">
        <v>70</v>
      </c>
      <c r="H208" s="1" t="s">
        <v>405</v>
      </c>
      <c r="I208" s="1" t="n">
        <v>1</v>
      </c>
      <c r="J208" s="1" t="s">
        <v>820</v>
      </c>
      <c r="K208" s="10" t="n">
        <v>0.0788613108735678</v>
      </c>
      <c r="L208" s="52"/>
      <c r="M208" s="52"/>
      <c r="N208" s="10" t="n">
        <v>3.36242582105263</v>
      </c>
      <c r="O208" s="10" t="n">
        <v>12.7026644893617</v>
      </c>
      <c r="P208" s="10" t="n">
        <v>15.6510497630761</v>
      </c>
      <c r="Q208" s="10" t="n">
        <v>6.19766700000001</v>
      </c>
      <c r="R208" s="11" t="n">
        <v>1.69936</v>
      </c>
      <c r="S208" s="11" t="n">
        <v>18.293113</v>
      </c>
      <c r="T208" s="11" t="n">
        <v>0.289890799999999</v>
      </c>
      <c r="U208" s="11" t="n">
        <v>35.656576</v>
      </c>
      <c r="V208" s="11" t="n">
        <v>123.210762404877</v>
      </c>
      <c r="W208" s="11" t="n">
        <v>1.16580625747944</v>
      </c>
      <c r="X208" s="13" t="n">
        <v>0.04</v>
      </c>
      <c r="Y208" s="13"/>
      <c r="Z208" s="13"/>
      <c r="AA208" s="13" t="n">
        <v>3.45681216666667</v>
      </c>
      <c r="AB208" s="13" t="n">
        <v>22.6553541304348</v>
      </c>
      <c r="AC208" s="13" t="n">
        <v>20.7669558763104</v>
      </c>
      <c r="AD208" s="13" t="n">
        <v>17.9887159999998</v>
      </c>
      <c r="AE208" s="14" t="n">
        <v>4.04746150000005</v>
      </c>
      <c r="AF208" s="14" t="n">
        <v>33.72884275</v>
      </c>
      <c r="AG208" s="14" t="n">
        <v>0.679574199999979</v>
      </c>
      <c r="AH208" s="14" t="n">
        <v>52.4071270000001</v>
      </c>
      <c r="AI208" s="14" t="n">
        <v>91.664671215236</v>
      </c>
      <c r="AJ208" s="14" t="n">
        <v>1.27208503629968</v>
      </c>
      <c r="AK208" s="1" t="n">
        <v>102</v>
      </c>
      <c r="AL208" s="1" t="n">
        <v>77</v>
      </c>
    </row>
    <row r="209" customFormat="false" ht="15" hidden="false" customHeight="false" outlineLevel="0" collapsed="false">
      <c r="A209" s="7" t="s">
        <v>304</v>
      </c>
      <c r="B209" s="1" t="s">
        <v>381</v>
      </c>
      <c r="C209" s="8" t="n">
        <v>44986</v>
      </c>
      <c r="D209" s="1" t="s">
        <v>393</v>
      </c>
      <c r="E209" s="1"/>
      <c r="F209" s="1" t="s">
        <v>202</v>
      </c>
      <c r="G209" s="1" t="s">
        <v>54</v>
      </c>
      <c r="H209" s="1" t="s">
        <v>406</v>
      </c>
      <c r="I209" s="1" t="n">
        <v>1</v>
      </c>
      <c r="J209" s="1" t="s">
        <v>821</v>
      </c>
      <c r="K209" s="10" t="n">
        <v>0.0605986915133732</v>
      </c>
      <c r="L209" s="52"/>
      <c r="M209" s="52"/>
      <c r="N209" s="10" t="n">
        <v>2.90588865753425</v>
      </c>
      <c r="O209" s="10" t="n">
        <v>15.9356671805556</v>
      </c>
      <c r="P209" s="10" t="n">
        <v>24.6860483860555</v>
      </c>
      <c r="Q209" s="10" t="n">
        <v>5.64787400000006</v>
      </c>
      <c r="R209" s="11" t="n">
        <v>1.79932299999999</v>
      </c>
      <c r="S209" s="11" t="n">
        <v>23.1412875</v>
      </c>
      <c r="T209" s="11" t="n">
        <v>0.869672399999988</v>
      </c>
      <c r="U209" s="11" t="n">
        <v>40.0749124</v>
      </c>
      <c r="V209" s="11" t="n">
        <v>154.910667412639</v>
      </c>
      <c r="W209" s="11" t="n">
        <v>1.01705007808633</v>
      </c>
      <c r="X209" s="13" t="n">
        <v>0.0283333333333333</v>
      </c>
      <c r="Y209" s="13"/>
      <c r="Z209" s="13"/>
      <c r="AA209" s="13" t="n">
        <v>2.64404211764706</v>
      </c>
      <c r="AB209" s="13" t="n">
        <v>33.5352143125</v>
      </c>
      <c r="AC209" s="13" t="n">
        <v>38.1728084694856</v>
      </c>
      <c r="AD209" s="13" t="n">
        <v>14.790722</v>
      </c>
      <c r="AE209" s="14" t="n">
        <v>6.09617600000001</v>
      </c>
      <c r="AF209" s="14" t="n">
        <v>50.2184995</v>
      </c>
      <c r="AG209" s="14" t="n">
        <v>0.899435400000061</v>
      </c>
      <c r="AH209" s="14" t="n">
        <v>101.9860267</v>
      </c>
      <c r="AI209" s="14" t="n">
        <v>113.829027939914</v>
      </c>
      <c r="AJ209" s="14" t="n">
        <v>1.0028215832048</v>
      </c>
      <c r="AK209" s="1" t="n">
        <v>102</v>
      </c>
      <c r="AL209" s="1" t="n">
        <v>77</v>
      </c>
    </row>
    <row r="210" customFormat="false" ht="15" hidden="false" customHeight="false" outlineLevel="0" collapsed="false">
      <c r="A210" s="7" t="s">
        <v>304</v>
      </c>
      <c r="B210" s="1" t="s">
        <v>381</v>
      </c>
      <c r="C210" s="8" t="n">
        <v>44986</v>
      </c>
      <c r="D210" s="1" t="s">
        <v>393</v>
      </c>
      <c r="E210" s="1"/>
      <c r="F210" s="1" t="s">
        <v>204</v>
      </c>
      <c r="G210" s="1" t="s">
        <v>75</v>
      </c>
      <c r="H210" s="1" t="s">
        <v>407</v>
      </c>
      <c r="I210" s="1" t="n">
        <v>1</v>
      </c>
      <c r="J210" s="1" t="s">
        <v>822</v>
      </c>
      <c r="K210" s="10" t="n">
        <v>0.146100954881557</v>
      </c>
      <c r="L210" s="52"/>
      <c r="M210" s="52"/>
      <c r="N210" s="10" t="n">
        <v>2.99614345454545</v>
      </c>
      <c r="O210" s="10" t="n">
        <v>6.84485161142857</v>
      </c>
      <c r="P210" s="10" t="n">
        <v>10.4779050380349</v>
      </c>
      <c r="Q210" s="10" t="n">
        <v>3.09883400000001</v>
      </c>
      <c r="R210" s="11" t="n">
        <v>1.22453925</v>
      </c>
      <c r="S210" s="11" t="n">
        <v>8.7217162500007</v>
      </c>
      <c r="T210" s="11" t="n">
        <v>0.49981200000002</v>
      </c>
      <c r="U210" s="11" t="n">
        <v>17.29349</v>
      </c>
      <c r="V210" s="11" t="n">
        <v>153.077168547239</v>
      </c>
      <c r="W210" s="11" t="n">
        <v>1.01891317072699</v>
      </c>
      <c r="X210" s="13" t="n">
        <v>0.188333333333333</v>
      </c>
      <c r="Y210" s="13"/>
      <c r="Z210" s="13"/>
      <c r="AA210" s="13" t="n">
        <v>3.10317539823009</v>
      </c>
      <c r="AB210" s="13" t="n">
        <v>5.28596997321429</v>
      </c>
      <c r="AC210" s="13" t="n">
        <v>6.52449115707152</v>
      </c>
      <c r="AD210" s="13" t="n">
        <v>3.24796249999986</v>
      </c>
      <c r="AE210" s="14" t="n">
        <v>0.999372999999991</v>
      </c>
      <c r="AF210" s="14" t="n">
        <v>6.89567450000004</v>
      </c>
      <c r="AG210" s="14" t="n">
        <v>0.399748999999929</v>
      </c>
      <c r="AH210" s="14" t="n">
        <v>12.492164</v>
      </c>
      <c r="AI210" s="14" t="n">
        <v>123.43034845323</v>
      </c>
      <c r="AJ210" s="14" t="n">
        <v>1.1076362000665</v>
      </c>
      <c r="AK210" s="1" t="n">
        <v>102</v>
      </c>
      <c r="AL210" s="1" t="n">
        <v>77</v>
      </c>
    </row>
    <row r="211" customFormat="false" ht="15" hidden="false" customHeight="false" outlineLevel="0" collapsed="false">
      <c r="A211" s="7" t="s">
        <v>304</v>
      </c>
      <c r="B211" s="1" t="s">
        <v>381</v>
      </c>
      <c r="C211" s="8" t="n">
        <v>44986</v>
      </c>
      <c r="D211" s="1" t="s">
        <v>393</v>
      </c>
      <c r="E211" s="1"/>
      <c r="F211" s="1" t="s">
        <v>210</v>
      </c>
      <c r="G211" s="1" t="s">
        <v>57</v>
      </c>
      <c r="H211" s="1" t="s">
        <v>408</v>
      </c>
      <c r="I211" s="1" t="n">
        <v>1</v>
      </c>
      <c r="J211" s="1" t="s">
        <v>823</v>
      </c>
      <c r="K211" s="10" t="n">
        <v>0.109575716161168</v>
      </c>
      <c r="L211" s="52"/>
      <c r="M211" s="52"/>
      <c r="N211" s="10" t="n">
        <v>2.9662519469697</v>
      </c>
      <c r="O211" s="10" t="n">
        <v>9.18814389312977</v>
      </c>
      <c r="P211" s="10" t="n">
        <v>15.7398284862677</v>
      </c>
      <c r="Q211" s="10" t="n">
        <v>3.19879600000002</v>
      </c>
      <c r="R211" s="11" t="n">
        <v>1.44945424999999</v>
      </c>
      <c r="S211" s="11" t="n">
        <v>10.6709825</v>
      </c>
      <c r="T211" s="11" t="n">
        <v>0.399850000000015</v>
      </c>
      <c r="U211" s="11" t="n">
        <v>22.47154</v>
      </c>
      <c r="V211" s="11" t="n">
        <v>171.305855342957</v>
      </c>
      <c r="W211" s="11" t="n">
        <v>1.03842839034732</v>
      </c>
      <c r="X211" s="13" t="n">
        <v>0.19</v>
      </c>
      <c r="Y211" s="13"/>
      <c r="Z211" s="13"/>
      <c r="AA211" s="13" t="n">
        <v>2.95575135087719</v>
      </c>
      <c r="AB211" s="13" t="n">
        <v>5.2153126460177</v>
      </c>
      <c r="AC211" s="13" t="n">
        <v>6.78925903893945</v>
      </c>
      <c r="AD211" s="13" t="n">
        <v>2.79824400000007</v>
      </c>
      <c r="AE211" s="14" t="n">
        <v>1.29918500000008</v>
      </c>
      <c r="AF211" s="14" t="n">
        <v>5.92128625000004</v>
      </c>
      <c r="AG211" s="14" t="n">
        <v>0.679573600000094</v>
      </c>
      <c r="AH211" s="14" t="n">
        <v>11.4128414000001</v>
      </c>
      <c r="AI211" s="14" t="n">
        <v>130.179329596349</v>
      </c>
      <c r="AJ211" s="14" t="n">
        <v>0.794248627731705</v>
      </c>
      <c r="AK211" s="1" t="n">
        <v>102</v>
      </c>
      <c r="AL211" s="1" t="n">
        <v>77</v>
      </c>
    </row>
    <row r="212" customFormat="false" ht="15" hidden="false" customHeight="false" outlineLevel="0" collapsed="false">
      <c r="A212" s="7" t="s">
        <v>304</v>
      </c>
      <c r="B212" s="1" t="s">
        <v>381</v>
      </c>
      <c r="C212" s="8" t="n">
        <v>44986</v>
      </c>
      <c r="D212" s="1" t="s">
        <v>393</v>
      </c>
      <c r="E212" s="1"/>
      <c r="F212" s="1" t="s">
        <v>409</v>
      </c>
      <c r="G212" s="1" t="s">
        <v>80</v>
      </c>
      <c r="H212" s="1" t="s">
        <v>410</v>
      </c>
      <c r="I212" s="1" t="n">
        <v>1</v>
      </c>
      <c r="J212" s="1" t="s">
        <v>824</v>
      </c>
      <c r="K212" s="10" t="n">
        <v>0.0224132146693298</v>
      </c>
      <c r="L212" s="52"/>
      <c r="M212" s="52"/>
      <c r="N212" s="10" t="n">
        <v>3.08134551851852</v>
      </c>
      <c r="O212" s="10" t="n">
        <v>40.1348899615385</v>
      </c>
      <c r="P212" s="10" t="n">
        <v>72.2991646414328</v>
      </c>
      <c r="Q212" s="10" t="n">
        <v>9.49642500000005</v>
      </c>
      <c r="R212" s="11" t="n">
        <v>1.59939800000006</v>
      </c>
      <c r="S212" s="11" t="n">
        <v>32.887618</v>
      </c>
      <c r="T212" s="11" t="n">
        <v>0.429838599999994</v>
      </c>
      <c r="U212" s="11" t="n">
        <v>150.2234441</v>
      </c>
      <c r="V212" s="11" t="n">
        <v>180.140433200932</v>
      </c>
      <c r="W212" s="11" t="n">
        <v>1.21581541630507</v>
      </c>
      <c r="X212" s="13" t="n">
        <v>0.0333333333333333</v>
      </c>
      <c r="Y212" s="13"/>
      <c r="Z212" s="13"/>
      <c r="AA212" s="13" t="n">
        <v>3.29342355</v>
      </c>
      <c r="AB212" s="13" t="n">
        <v>28.6188902631579</v>
      </c>
      <c r="AC212" s="13" t="n">
        <v>37.2274977491947</v>
      </c>
      <c r="AD212" s="13" t="n">
        <v>11.2929160000001</v>
      </c>
      <c r="AE212" s="14" t="n">
        <v>4.52216324999995</v>
      </c>
      <c r="AF212" s="14" t="n">
        <v>32.10486175</v>
      </c>
      <c r="AG212" s="14" t="n">
        <v>2.65833299999999</v>
      </c>
      <c r="AH212" s="14" t="n">
        <v>97.0990924000001</v>
      </c>
      <c r="AI212" s="14" t="n">
        <v>130.080158269166</v>
      </c>
      <c r="AJ212" s="14" t="n">
        <v>1.06268768468512</v>
      </c>
      <c r="AK212" s="1" t="n">
        <v>102</v>
      </c>
      <c r="AL212" s="1" t="n">
        <v>77</v>
      </c>
    </row>
    <row r="213" customFormat="false" ht="15" hidden="false" customHeight="false" outlineLevel="0" collapsed="false">
      <c r="A213" s="7" t="s">
        <v>304</v>
      </c>
      <c r="B213" s="1" t="s">
        <v>381</v>
      </c>
      <c r="C213" s="8" t="n">
        <v>44986</v>
      </c>
      <c r="D213" s="1" t="s">
        <v>393</v>
      </c>
      <c r="E213" s="1"/>
      <c r="F213" s="1" t="s">
        <v>411</v>
      </c>
      <c r="G213" s="1" t="s">
        <v>60</v>
      </c>
      <c r="H213" s="1" t="s">
        <v>412</v>
      </c>
      <c r="I213" s="1" t="n">
        <v>1</v>
      </c>
      <c r="J213" s="1" t="s">
        <v>825</v>
      </c>
      <c r="K213" s="10" t="n">
        <v>0.492260603663429</v>
      </c>
      <c r="L213" s="52"/>
      <c r="M213" s="52"/>
      <c r="N213" s="10" t="n">
        <v>3.48067003878584</v>
      </c>
      <c r="O213" s="10" t="n">
        <v>2.03436923310811</v>
      </c>
      <c r="P213" s="10" t="n">
        <v>2.04627742513475</v>
      </c>
      <c r="Q213" s="10" t="n">
        <v>1.39947300000051</v>
      </c>
      <c r="R213" s="11" t="n">
        <v>0.649755499999998</v>
      </c>
      <c r="S213" s="11" t="n">
        <v>2.698984</v>
      </c>
      <c r="T213" s="11" t="n">
        <v>0.299886999999998</v>
      </c>
      <c r="U213" s="11" t="n">
        <v>4.59826899999997</v>
      </c>
      <c r="V213" s="11" t="n">
        <v>100.585350576132</v>
      </c>
      <c r="W213" s="11" t="n">
        <v>0.842355784633526</v>
      </c>
      <c r="X213" s="13" t="n">
        <v>0.501666666666667</v>
      </c>
      <c r="Y213" s="13"/>
      <c r="Z213" s="13"/>
      <c r="AA213" s="13" t="n">
        <v>3.53970709302326</v>
      </c>
      <c r="AB213" s="13" t="n">
        <v>1.99341625333333</v>
      </c>
      <c r="AC213" s="13" t="n">
        <v>2.3825322446667</v>
      </c>
      <c r="AD213" s="13" t="n">
        <v>1.09931099999994</v>
      </c>
      <c r="AE213" s="14" t="n">
        <v>0.499685999999883</v>
      </c>
      <c r="AF213" s="14" t="n">
        <v>2.89818199999991</v>
      </c>
      <c r="AG213" s="14" t="n">
        <v>0.0999379999999519</v>
      </c>
      <c r="AH213" s="14" t="n">
        <v>5.04683399999999</v>
      </c>
      <c r="AI213" s="14" t="n">
        <v>119.520057122174</v>
      </c>
      <c r="AJ213" s="14" t="n">
        <v>0.965051426677956</v>
      </c>
      <c r="AK213" s="1" t="n">
        <v>102</v>
      </c>
      <c r="AL213" s="1" t="n">
        <v>77</v>
      </c>
    </row>
    <row r="214" customFormat="false" ht="15" hidden="false" customHeight="false" outlineLevel="0" collapsed="false">
      <c r="A214" s="7" t="s">
        <v>304</v>
      </c>
      <c r="B214" s="1" t="s">
        <v>381</v>
      </c>
      <c r="C214" s="8" t="n">
        <v>44986</v>
      </c>
      <c r="D214" s="1" t="s">
        <v>393</v>
      </c>
      <c r="E214" s="1"/>
      <c r="F214" s="1" t="s">
        <v>413</v>
      </c>
      <c r="G214" s="1" t="s">
        <v>85</v>
      </c>
      <c r="H214" s="1" t="s">
        <v>414</v>
      </c>
      <c r="I214" s="1" t="n">
        <v>1</v>
      </c>
      <c r="J214" s="1" t="s">
        <v>826</v>
      </c>
      <c r="K214" s="10" t="n">
        <v>0.0547878580805839</v>
      </c>
      <c r="L214" s="52"/>
      <c r="M214" s="52"/>
      <c r="N214" s="10" t="n">
        <v>4.47350112121212</v>
      </c>
      <c r="O214" s="10" t="n">
        <v>15.2096584615385</v>
      </c>
      <c r="P214" s="10" t="n">
        <v>32.7564850955974</v>
      </c>
      <c r="Q214" s="10" t="n">
        <v>2.19917200000009</v>
      </c>
      <c r="R214" s="11" t="n">
        <v>0.324877500000014</v>
      </c>
      <c r="S214" s="11" t="n">
        <v>15.1193072499999</v>
      </c>
      <c r="T214" s="11" t="n">
        <v>0.099962000000005</v>
      </c>
      <c r="U214" s="11" t="n">
        <v>49.181484</v>
      </c>
      <c r="V214" s="11" t="n">
        <v>215.366342238589</v>
      </c>
      <c r="W214" s="11" t="n">
        <v>1.40325259787826</v>
      </c>
      <c r="X214" s="13" t="n">
        <v>0.0733333333333333</v>
      </c>
      <c r="Y214" s="13"/>
      <c r="Z214" s="13"/>
      <c r="AA214" s="13" t="n">
        <v>3.66002109090909</v>
      </c>
      <c r="AB214" s="13" t="n">
        <v>12.9941746976744</v>
      </c>
      <c r="AC214" s="13" t="n">
        <v>18.0783505406143</v>
      </c>
      <c r="AD214" s="13" t="n">
        <v>5.89630099999999</v>
      </c>
      <c r="AE214" s="14" t="n">
        <v>1.62398125000004</v>
      </c>
      <c r="AF214" s="14" t="n">
        <v>18.4884025</v>
      </c>
      <c r="AG214" s="14" t="n">
        <v>0.339786799999911</v>
      </c>
      <c r="AH214" s="14" t="n">
        <v>31.6001784000001</v>
      </c>
      <c r="AI214" s="14" t="n">
        <v>139.126577572101</v>
      </c>
      <c r="AJ214" s="14" t="n">
        <v>1.23667006879752</v>
      </c>
      <c r="AK214" s="1" t="n">
        <v>102</v>
      </c>
      <c r="AL214" s="1" t="n">
        <v>77</v>
      </c>
    </row>
    <row r="215" customFormat="false" ht="15" hidden="false" customHeight="false" outlineLevel="0" collapsed="false">
      <c r="A215" s="7" t="s">
        <v>304</v>
      </c>
      <c r="B215" s="1" t="s">
        <v>381</v>
      </c>
      <c r="C215" s="8" t="n">
        <v>44986</v>
      </c>
      <c r="D215" s="1" t="s">
        <v>393</v>
      </c>
      <c r="E215" s="1"/>
      <c r="F215" s="1" t="s">
        <v>415</v>
      </c>
      <c r="G215" s="1" t="s">
        <v>88</v>
      </c>
      <c r="H215" s="1" t="s">
        <v>416</v>
      </c>
      <c r="I215" s="1" t="n">
        <v>1</v>
      </c>
      <c r="J215" s="1" t="s">
        <v>827</v>
      </c>
      <c r="K215" s="10" t="n">
        <v>0.00747107155644327</v>
      </c>
      <c r="L215" s="52"/>
      <c r="M215" s="52"/>
      <c r="N215" s="10" t="n">
        <v>2.77829022222222</v>
      </c>
      <c r="O215" s="10" t="n">
        <v>93.06496275</v>
      </c>
      <c r="P215" s="10" t="n">
        <v>180.003963817324</v>
      </c>
      <c r="Q215" s="10" t="n">
        <v>8.1469325</v>
      </c>
      <c r="R215" s="11" t="n">
        <v>6.547535</v>
      </c>
      <c r="S215" s="11" t="n">
        <v>96.9135135</v>
      </c>
      <c r="T215" s="11" t="n">
        <v>2.0792176</v>
      </c>
      <c r="U215" s="11" t="n">
        <v>409.7957199</v>
      </c>
      <c r="V215" s="11" t="n">
        <v>193.417542433093</v>
      </c>
      <c r="W215" s="11" t="n">
        <v>1.02675235443176</v>
      </c>
      <c r="X215" s="13" t="n">
        <v>0.00333333333333333</v>
      </c>
      <c r="Y215" s="13"/>
      <c r="Z215" s="13"/>
      <c r="AA215" s="13" t="n">
        <v>2.918149</v>
      </c>
      <c r="AB215" s="13" t="n">
        <v>4.99686600000018</v>
      </c>
      <c r="AC215" s="13" t="n">
        <v>0</v>
      </c>
      <c r="AD215" s="13" t="n">
        <v>4.99686600000018</v>
      </c>
      <c r="AE215" s="14" t="n">
        <v>4.99686600000018</v>
      </c>
      <c r="AF215" s="14" t="n">
        <v>4.99686600000018</v>
      </c>
      <c r="AG215" s="14" t="n">
        <v>4.99686600000018</v>
      </c>
      <c r="AH215" s="14" t="n">
        <v>4.99686600000018</v>
      </c>
      <c r="AI215" s="14" t="n">
        <v>0</v>
      </c>
      <c r="AJ215" s="14" t="n">
        <v>0.859468697800026</v>
      </c>
      <c r="AK215" s="1" t="n">
        <v>102</v>
      </c>
      <c r="AL215" s="1" t="n">
        <v>77</v>
      </c>
    </row>
    <row r="216" customFormat="false" ht="15" hidden="false" customHeight="false" outlineLevel="0" collapsed="false">
      <c r="A216" s="7" t="s">
        <v>304</v>
      </c>
      <c r="B216" s="1" t="s">
        <v>381</v>
      </c>
      <c r="C216" s="8" t="n">
        <v>44986</v>
      </c>
      <c r="D216" s="1" t="s">
        <v>393</v>
      </c>
      <c r="E216" s="1"/>
      <c r="F216" s="1" t="s">
        <v>417</v>
      </c>
      <c r="G216" s="1" t="s">
        <v>63</v>
      </c>
      <c r="H216" s="1" t="s">
        <v>418</v>
      </c>
      <c r="I216" s="1" t="n">
        <v>1</v>
      </c>
      <c r="J216" s="1" t="s">
        <v>828</v>
      </c>
      <c r="K216" s="10" t="n">
        <v>1.27921347427545</v>
      </c>
      <c r="L216" s="52"/>
      <c r="M216" s="52"/>
      <c r="N216" s="10" t="n">
        <v>6.18909582608696</v>
      </c>
      <c r="O216" s="10" t="n">
        <v>0.779771365584416</v>
      </c>
      <c r="P216" s="10" t="n">
        <v>2.01981566694444</v>
      </c>
      <c r="Q216" s="10" t="n">
        <v>0.399850000000015</v>
      </c>
      <c r="R216" s="11" t="n">
        <v>0.19992400000001</v>
      </c>
      <c r="S216" s="11" t="n">
        <v>0.849679999999978</v>
      </c>
      <c r="T216" s="11" t="n">
        <v>0.099962000000005</v>
      </c>
      <c r="U216" s="11" t="n">
        <v>1.499436</v>
      </c>
      <c r="V216" s="11" t="n">
        <v>259.02665269462</v>
      </c>
      <c r="W216" s="11" t="n">
        <v>0.838287218530716</v>
      </c>
      <c r="X216" s="13" t="n">
        <v>0.58</v>
      </c>
      <c r="Y216" s="13"/>
      <c r="Z216" s="13"/>
      <c r="AA216" s="13" t="n">
        <v>3.73451666091954</v>
      </c>
      <c r="AB216" s="13" t="n">
        <v>1.72427863688761</v>
      </c>
      <c r="AC216" s="13" t="n">
        <v>4.6416255138647</v>
      </c>
      <c r="AD216" s="13" t="n">
        <v>0.399748999999929</v>
      </c>
      <c r="AE216" s="14" t="n">
        <v>0.0999380000000656</v>
      </c>
      <c r="AF216" s="14" t="n">
        <v>0.999373000000105</v>
      </c>
      <c r="AG216" s="14" t="n">
        <v>0.0999369999999544</v>
      </c>
      <c r="AH216" s="14" t="n">
        <v>4.1773796</v>
      </c>
      <c r="AI216" s="14" t="n">
        <v>269.192311182549</v>
      </c>
      <c r="AJ216" s="14" t="n">
        <v>1.01841552692506</v>
      </c>
      <c r="AK216" s="1" t="n">
        <v>102</v>
      </c>
      <c r="AL216" s="1" t="n">
        <v>77</v>
      </c>
    </row>
    <row r="217" customFormat="false" ht="15" hidden="false" customHeight="false" outlineLevel="0" collapsed="false">
      <c r="A217" s="7" t="s">
        <v>304</v>
      </c>
      <c r="B217" s="1" t="s">
        <v>381</v>
      </c>
      <c r="C217" s="8" t="n">
        <v>44986</v>
      </c>
      <c r="D217" s="1" t="s">
        <v>393</v>
      </c>
      <c r="E217" s="1"/>
      <c r="F217" s="1" t="s">
        <v>420</v>
      </c>
      <c r="G217" s="1" t="s">
        <v>96</v>
      </c>
      <c r="H217" s="1" t="s">
        <v>421</v>
      </c>
      <c r="I217" s="1" t="n">
        <v>1</v>
      </c>
      <c r="J217" s="1" t="s">
        <v>829</v>
      </c>
      <c r="K217" s="10" t="n">
        <v>0.553689414238629</v>
      </c>
      <c r="L217" s="52"/>
      <c r="M217" s="52"/>
      <c r="N217" s="10" t="n">
        <v>8.74469734782609</v>
      </c>
      <c r="O217" s="10" t="n">
        <v>1.80532633333333</v>
      </c>
      <c r="P217" s="10" t="n">
        <v>4.42296106939806</v>
      </c>
      <c r="Q217" s="10" t="n">
        <v>0.499812000000013</v>
      </c>
      <c r="R217" s="11" t="n">
        <v>0.0999630000000025</v>
      </c>
      <c r="S217" s="11" t="n">
        <v>1.59939700000007</v>
      </c>
      <c r="T217" s="11" t="n">
        <v>0.099962000000005</v>
      </c>
      <c r="U217" s="11" t="n">
        <v>3.79856999999998</v>
      </c>
      <c r="V217" s="11" t="n">
        <v>244.995100760069</v>
      </c>
      <c r="W217" s="11" t="n">
        <v>1.05484863692573</v>
      </c>
      <c r="X217" s="13" t="n">
        <v>0.48</v>
      </c>
      <c r="Y217" s="13"/>
      <c r="Z217" s="13"/>
      <c r="AA217" s="13" t="n">
        <v>9.31391690972222</v>
      </c>
      <c r="AB217" s="13" t="n">
        <v>2.013023</v>
      </c>
      <c r="AC217" s="13" t="n">
        <v>4.05101272833849</v>
      </c>
      <c r="AD217" s="13" t="n">
        <v>0.499686999999994</v>
      </c>
      <c r="AE217" s="14" t="n">
        <v>0.0999379999998382</v>
      </c>
      <c r="AF217" s="14" t="n">
        <v>2.07369874999995</v>
      </c>
      <c r="AG217" s="14" t="n">
        <v>0.0999369999999544</v>
      </c>
      <c r="AH217" s="14" t="n">
        <v>5.37662739999992</v>
      </c>
      <c r="AI217" s="14" t="n">
        <v>201.240260460933</v>
      </c>
      <c r="AJ217" s="14" t="n">
        <v>1.15968851872311</v>
      </c>
      <c r="AK217" s="1" t="n">
        <v>102</v>
      </c>
      <c r="AL217" s="1" t="n">
        <v>77</v>
      </c>
    </row>
    <row r="218" customFormat="false" ht="15" hidden="false" customHeight="false" outlineLevel="0" collapsed="false">
      <c r="A218" s="7" t="s">
        <v>304</v>
      </c>
      <c r="B218" s="1" t="s">
        <v>381</v>
      </c>
      <c r="C218" s="8" t="n">
        <v>44986</v>
      </c>
      <c r="D218" s="1" t="s">
        <v>393</v>
      </c>
      <c r="E218" s="1"/>
      <c r="F218" s="1" t="s">
        <v>422</v>
      </c>
      <c r="G218" s="1" t="s">
        <v>99</v>
      </c>
      <c r="H218" s="1" t="s">
        <v>423</v>
      </c>
      <c r="I218" s="1" t="n">
        <v>1</v>
      </c>
      <c r="J218" s="1" t="s">
        <v>830</v>
      </c>
      <c r="K218" s="10" t="n">
        <v>0.44162334089198</v>
      </c>
      <c r="L218" s="52"/>
      <c r="M218" s="52"/>
      <c r="N218" s="10" t="n">
        <v>11.2093556484962</v>
      </c>
      <c r="O218" s="10" t="n">
        <v>2.22289193596987</v>
      </c>
      <c r="P218" s="10" t="n">
        <v>4.42117952865116</v>
      </c>
      <c r="Q218" s="10" t="n">
        <v>0.69973600000003</v>
      </c>
      <c r="R218" s="11" t="n">
        <v>0.0999630000000025</v>
      </c>
      <c r="S218" s="11" t="n">
        <v>2.09921000000008</v>
      </c>
      <c r="T218" s="11" t="n">
        <v>0.099962000000005</v>
      </c>
      <c r="U218" s="11" t="n">
        <v>5.6378778</v>
      </c>
      <c r="V218" s="11" t="n">
        <v>198.893138128289</v>
      </c>
      <c r="W218" s="11" t="n">
        <v>0.961023741676123</v>
      </c>
      <c r="X218" s="13" t="n">
        <v>0.485</v>
      </c>
      <c r="Y218" s="13"/>
      <c r="Z218" s="13"/>
      <c r="AA218" s="13" t="n">
        <v>9.29449590034364</v>
      </c>
      <c r="AB218" s="13" t="n">
        <v>2.05388406896552</v>
      </c>
      <c r="AC218" s="13" t="n">
        <v>4.04757843182754</v>
      </c>
      <c r="AD218" s="13" t="n">
        <v>0.499686999999994</v>
      </c>
      <c r="AE218" s="14" t="n">
        <v>0.0999379999998382</v>
      </c>
      <c r="AF218" s="14" t="n">
        <v>2.09868299999994</v>
      </c>
      <c r="AG218" s="14" t="n">
        <v>0.0999369999999544</v>
      </c>
      <c r="AH218" s="14" t="n">
        <v>5.89630199999999</v>
      </c>
      <c r="AI218" s="14" t="n">
        <v>197.069469157828</v>
      </c>
      <c r="AJ218" s="14" t="n">
        <v>1.10919275561272</v>
      </c>
      <c r="AK218" s="1" t="n">
        <v>102</v>
      </c>
      <c r="AL218" s="1" t="n">
        <v>77</v>
      </c>
    </row>
    <row r="219" customFormat="false" ht="15.75" hidden="false" customHeight="false" outlineLevel="0" collapsed="false">
      <c r="A219" s="7" t="s">
        <v>304</v>
      </c>
      <c r="B219" s="1" t="s">
        <v>381</v>
      </c>
      <c r="C219" s="8" t="n">
        <v>44986</v>
      </c>
      <c r="D219" s="1" t="s">
        <v>393</v>
      </c>
      <c r="E219" s="1"/>
      <c r="F219" s="1" t="s">
        <v>424</v>
      </c>
      <c r="G219" s="1" t="s">
        <v>102</v>
      </c>
      <c r="H219" s="18" t="s">
        <v>425</v>
      </c>
      <c r="I219" s="18" t="n">
        <v>1</v>
      </c>
      <c r="J219" s="18" t="s">
        <v>831</v>
      </c>
      <c r="K219" s="10" t="n">
        <v>0.908980372700597</v>
      </c>
      <c r="L219" s="52"/>
      <c r="M219" s="52"/>
      <c r="N219" s="10" t="n">
        <v>5.59606545296804</v>
      </c>
      <c r="O219" s="10" t="n">
        <v>1.09629658866545</v>
      </c>
      <c r="P219" s="10" t="n">
        <v>2.27223952871959</v>
      </c>
      <c r="Q219" s="10" t="n">
        <v>0.699736999999971</v>
      </c>
      <c r="R219" s="22" t="n">
        <v>0.299887000000012</v>
      </c>
      <c r="S219" s="22" t="n">
        <v>1.29951</v>
      </c>
      <c r="T219" s="22" t="n">
        <v>0.0999629999999989</v>
      </c>
      <c r="U219" s="22" t="n">
        <v>2.19917199999998</v>
      </c>
      <c r="V219" s="22" t="n">
        <v>207.265036871605</v>
      </c>
      <c r="W219" s="22" t="n">
        <v>0.815778020263736</v>
      </c>
      <c r="X219" s="13" t="n">
        <v>0.656666666666667</v>
      </c>
      <c r="Y219" s="13"/>
      <c r="Z219" s="13"/>
      <c r="AA219" s="13" t="n">
        <v>4.01298984517767</v>
      </c>
      <c r="AB219" s="13" t="n">
        <v>1.35589248854962</v>
      </c>
      <c r="AC219" s="13" t="n">
        <v>4.79325693160581</v>
      </c>
      <c r="AD219" s="13" t="n">
        <v>0.699561000000131</v>
      </c>
      <c r="AE219" s="25" t="n">
        <v>0.399748999999929</v>
      </c>
      <c r="AF219" s="25" t="n">
        <v>1.19924700000001</v>
      </c>
      <c r="AG219" s="25" t="n">
        <v>0.0999380000000656</v>
      </c>
      <c r="AH219" s="25" t="n">
        <v>1.99874599999998</v>
      </c>
      <c r="AI219" s="25" t="n">
        <v>353.513052995308</v>
      </c>
      <c r="AJ219" s="25" t="n">
        <v>0.852692295442651</v>
      </c>
      <c r="AK219" s="18" t="n">
        <v>102</v>
      </c>
      <c r="AL219" s="18" t="n">
        <v>77</v>
      </c>
    </row>
    <row r="220" customFormat="false" ht="15" hidden="false" customHeight="false" outlineLevel="0" collapsed="false">
      <c r="A220" s="28" t="s">
        <v>304</v>
      </c>
      <c r="B220" s="29" t="s">
        <v>381</v>
      </c>
      <c r="C220" s="30" t="n">
        <v>45001</v>
      </c>
      <c r="D220" s="29" t="s">
        <v>426</v>
      </c>
      <c r="E220" s="29"/>
      <c r="F220" s="29" t="s">
        <v>44</v>
      </c>
      <c r="G220" s="29" t="s">
        <v>45</v>
      </c>
      <c r="H220" s="1" t="s">
        <v>428</v>
      </c>
      <c r="I220" s="1" t="n">
        <v>1</v>
      </c>
      <c r="J220" s="1" t="s">
        <v>832</v>
      </c>
      <c r="K220" s="32" t="n">
        <v>0.00662938402740211</v>
      </c>
      <c r="L220" s="54"/>
      <c r="M220" s="54"/>
      <c r="N220" s="32" t="n">
        <v>4.4717805</v>
      </c>
      <c r="O220" s="32" t="n">
        <v>71.473266</v>
      </c>
      <c r="P220" s="32" t="n">
        <v>0</v>
      </c>
      <c r="Q220" s="32" t="n">
        <v>71.473266</v>
      </c>
      <c r="R220" s="11" t="n">
        <v>71.473266</v>
      </c>
      <c r="S220" s="11" t="n">
        <v>71.473266</v>
      </c>
      <c r="T220" s="11" t="n">
        <v>71.473266</v>
      </c>
      <c r="U220" s="11" t="n">
        <v>71.473266</v>
      </c>
      <c r="V220" s="11" t="n">
        <v>0</v>
      </c>
      <c r="W220" s="11" t="s">
        <v>672</v>
      </c>
      <c r="X220" s="33" t="n">
        <v>0.0224738525369522</v>
      </c>
      <c r="Y220" s="33"/>
      <c r="Z220" s="33"/>
      <c r="AA220" s="33" t="n">
        <v>3.26189642307692</v>
      </c>
      <c r="AB220" s="33" t="n">
        <v>30.07673116</v>
      </c>
      <c r="AC220" s="33" t="n">
        <v>32.2149284236536</v>
      </c>
      <c r="AD220" s="33" t="n">
        <v>19.292772</v>
      </c>
      <c r="AE220" s="14" t="n">
        <v>0.824690999999916</v>
      </c>
      <c r="AF220" s="14" t="n">
        <v>55.8290822499999</v>
      </c>
      <c r="AG220" s="14" t="n">
        <v>0.0999630000001162</v>
      </c>
      <c r="AH220" s="14" t="n">
        <v>81.3695130000001</v>
      </c>
      <c r="AI220" s="14" t="n">
        <v>107.10914112401</v>
      </c>
      <c r="AJ220" s="14" t="n">
        <v>1.11329774253249</v>
      </c>
      <c r="AK220" s="1" t="n">
        <v>100</v>
      </c>
      <c r="AL220" s="1" t="n">
        <v>44</v>
      </c>
      <c r="AM220" s="34"/>
      <c r="AN220" s="34"/>
      <c r="AO220" s="34"/>
    </row>
    <row r="221" customFormat="false" ht="15" hidden="false" customHeight="false" outlineLevel="0" collapsed="false">
      <c r="A221" s="7" t="s">
        <v>304</v>
      </c>
      <c r="B221" s="1" t="s">
        <v>381</v>
      </c>
      <c r="C221" s="8" t="n">
        <v>45001</v>
      </c>
      <c r="D221" s="1" t="s">
        <v>426</v>
      </c>
      <c r="E221" s="1"/>
      <c r="F221" s="1" t="s">
        <v>216</v>
      </c>
      <c r="G221" s="1" t="s">
        <v>48</v>
      </c>
      <c r="H221" s="1" t="s">
        <v>429</v>
      </c>
      <c r="I221" s="1" t="n">
        <v>1</v>
      </c>
      <c r="J221" s="1" t="s">
        <v>833</v>
      </c>
      <c r="K221" s="10" t="n">
        <v>0.248601901027579</v>
      </c>
      <c r="L221" s="52"/>
      <c r="M221" s="52"/>
      <c r="N221" s="10" t="n">
        <v>3.059371</v>
      </c>
      <c r="O221" s="10" t="n">
        <v>2.53418722972973</v>
      </c>
      <c r="P221" s="10" t="n">
        <v>2.9020272653669</v>
      </c>
      <c r="Q221" s="10" t="n">
        <v>1.6993645</v>
      </c>
      <c r="R221" s="11" t="n">
        <v>0.799701</v>
      </c>
      <c r="S221" s="11" t="n">
        <v>3.398728</v>
      </c>
      <c r="T221" s="11" t="n">
        <v>0.289891699999999</v>
      </c>
      <c r="U221" s="11" t="n">
        <v>5.038116</v>
      </c>
      <c r="V221" s="11" t="n">
        <v>114.515108880744</v>
      </c>
      <c r="W221" s="11" t="n">
        <v>0.821149307080787</v>
      </c>
      <c r="X221" s="13" t="n">
        <v>0.401071829890224</v>
      </c>
      <c r="Y221" s="13"/>
      <c r="Z221" s="13"/>
      <c r="AA221" s="13" t="n">
        <v>3.87681023706897</v>
      </c>
      <c r="AB221" s="13" t="n">
        <v>2.4887003887689</v>
      </c>
      <c r="AC221" s="13" t="n">
        <v>3.8398076957933</v>
      </c>
      <c r="AD221" s="13" t="n">
        <v>0.899662999999919</v>
      </c>
      <c r="AE221" s="14" t="n">
        <v>0.199924999999894</v>
      </c>
      <c r="AF221" s="14" t="n">
        <v>2.99887600000005</v>
      </c>
      <c r="AG221" s="14" t="n">
        <v>0.099962000000005</v>
      </c>
      <c r="AH221" s="14" t="n">
        <v>7.41722060000024</v>
      </c>
      <c r="AI221" s="14" t="n">
        <v>154.28967316121</v>
      </c>
      <c r="AJ221" s="14" t="n">
        <v>0.952841388271896</v>
      </c>
      <c r="AK221" s="1" t="n">
        <v>100</v>
      </c>
      <c r="AL221" s="1" t="n">
        <v>44</v>
      </c>
    </row>
    <row r="222" customFormat="false" ht="15" hidden="false" customHeight="false" outlineLevel="0" collapsed="false">
      <c r="A222" s="7" t="s">
        <v>304</v>
      </c>
      <c r="B222" s="1" t="s">
        <v>381</v>
      </c>
      <c r="C222" s="8" t="n">
        <v>45001</v>
      </c>
      <c r="D222" s="1" t="s">
        <v>426</v>
      </c>
      <c r="E222" s="1"/>
      <c r="F222" s="1" t="s">
        <v>54</v>
      </c>
      <c r="G222" s="1" t="s">
        <v>52</v>
      </c>
      <c r="H222" s="1" t="s">
        <v>430</v>
      </c>
      <c r="I222" s="1" t="n">
        <v>1</v>
      </c>
      <c r="J222" s="1" t="s">
        <v>834</v>
      </c>
      <c r="K222" s="10" t="n">
        <v>0.304951665260497</v>
      </c>
      <c r="L222" s="52"/>
      <c r="M222" s="52"/>
      <c r="N222" s="10" t="n">
        <v>3.21431939130435</v>
      </c>
      <c r="O222" s="10" t="n">
        <v>3.24494007692308</v>
      </c>
      <c r="P222" s="10" t="n">
        <v>4.66140529014597</v>
      </c>
      <c r="Q222" s="10" t="n">
        <v>1.599402</v>
      </c>
      <c r="R222" s="11" t="n">
        <v>0.524803500000012</v>
      </c>
      <c r="S222" s="11" t="n">
        <v>3.89854099999999</v>
      </c>
      <c r="T222" s="11" t="n">
        <v>0.159940199999988</v>
      </c>
      <c r="U222" s="11" t="n">
        <v>6.5775402</v>
      </c>
      <c r="V222" s="11" t="n">
        <v>143.651506026146</v>
      </c>
      <c r="W222" s="11" t="n">
        <v>0.860925691474852</v>
      </c>
      <c r="X222" s="13" t="n">
        <v>0.399343072002766</v>
      </c>
      <c r="Y222" s="13"/>
      <c r="Z222" s="13"/>
      <c r="AA222" s="13" t="n">
        <v>3.34719713852814</v>
      </c>
      <c r="AB222" s="13" t="n">
        <v>2.50643618655098</v>
      </c>
      <c r="AC222" s="13" t="n">
        <v>4.41157696486303</v>
      </c>
      <c r="AD222" s="13" t="n">
        <v>1.19955099999993</v>
      </c>
      <c r="AE222" s="14" t="n">
        <v>0.599774999999909</v>
      </c>
      <c r="AF222" s="14" t="n">
        <v>2.29913899999997</v>
      </c>
      <c r="AG222" s="14" t="n">
        <v>0.0999630000001162</v>
      </c>
      <c r="AH222" s="14" t="n">
        <v>5.53792579999986</v>
      </c>
      <c r="AI222" s="14" t="n">
        <v>176.009945457006</v>
      </c>
      <c r="AJ222" s="14" t="n">
        <v>0.913551307134258</v>
      </c>
      <c r="AK222" s="1" t="n">
        <v>100</v>
      </c>
      <c r="AL222" s="1" t="n">
        <v>44</v>
      </c>
    </row>
    <row r="223" customFormat="false" ht="15" hidden="false" customHeight="false" outlineLevel="0" collapsed="false">
      <c r="A223" s="7" t="s">
        <v>304</v>
      </c>
      <c r="B223" s="1" t="s">
        <v>381</v>
      </c>
      <c r="C223" s="8" t="n">
        <v>45001</v>
      </c>
      <c r="D223" s="1" t="s">
        <v>426</v>
      </c>
      <c r="E223" s="1"/>
      <c r="F223" s="1" t="s">
        <v>113</v>
      </c>
      <c r="G223" s="1" t="s">
        <v>55</v>
      </c>
      <c r="H223" s="1" t="s">
        <v>431</v>
      </c>
      <c r="I223" s="1" t="n">
        <v>1</v>
      </c>
      <c r="J223" s="1" t="s">
        <v>835</v>
      </c>
      <c r="K223" s="10" t="n">
        <v>0</v>
      </c>
      <c r="L223" s="52"/>
      <c r="M223" s="52"/>
      <c r="N223" s="10" t="s">
        <v>50</v>
      </c>
      <c r="O223" s="10" t="s">
        <v>50</v>
      </c>
      <c r="P223" s="10" t="s">
        <v>50</v>
      </c>
      <c r="Q223" s="10" t="s">
        <v>50</v>
      </c>
      <c r="R223" s="11" t="s">
        <v>50</v>
      </c>
      <c r="S223" s="11" t="s">
        <v>50</v>
      </c>
      <c r="T223" s="11" t="s">
        <v>50</v>
      </c>
      <c r="U223" s="11" t="s">
        <v>50</v>
      </c>
      <c r="V223" s="11" t="s">
        <v>50</v>
      </c>
      <c r="W223" s="11" t="n">
        <v>0.793404969726684</v>
      </c>
      <c r="X223" s="13" t="n">
        <v>0.0285245051430547</v>
      </c>
      <c r="Y223" s="13"/>
      <c r="Z223" s="13"/>
      <c r="AA223" s="13" t="n">
        <v>2.75477554545455</v>
      </c>
      <c r="AB223" s="13" t="n">
        <v>25.95277628125</v>
      </c>
      <c r="AC223" s="13" t="n">
        <v>28.9369281036851</v>
      </c>
      <c r="AD223" s="13" t="n">
        <v>14.0947195</v>
      </c>
      <c r="AE223" s="14" t="n">
        <v>2.49906350000003</v>
      </c>
      <c r="AF223" s="14" t="n">
        <v>47.5321905</v>
      </c>
      <c r="AG223" s="14" t="n">
        <v>0.999625700000001</v>
      </c>
      <c r="AH223" s="14" t="n">
        <v>71.6431573000001</v>
      </c>
      <c r="AI223" s="14" t="n">
        <v>111.498391501918</v>
      </c>
      <c r="AJ223" s="14" t="n">
        <v>1.09571712099824</v>
      </c>
      <c r="AK223" s="1" t="n">
        <v>100</v>
      </c>
      <c r="AL223" s="1" t="n">
        <v>44</v>
      </c>
    </row>
    <row r="224" customFormat="false" ht="15" hidden="false" customHeight="false" outlineLevel="0" collapsed="false">
      <c r="A224" s="7" t="s">
        <v>304</v>
      </c>
      <c r="B224" s="1" t="s">
        <v>381</v>
      </c>
      <c r="C224" s="8" t="n">
        <v>45001</v>
      </c>
      <c r="D224" s="1" t="s">
        <v>426</v>
      </c>
      <c r="E224" s="1"/>
      <c r="F224" s="1" t="s">
        <v>116</v>
      </c>
      <c r="G224" s="1" t="s">
        <v>58</v>
      </c>
      <c r="H224" s="1" t="s">
        <v>432</v>
      </c>
      <c r="I224" s="1" t="n">
        <v>1</v>
      </c>
      <c r="J224" s="1" t="s">
        <v>836</v>
      </c>
      <c r="K224" s="10" t="n">
        <v>0.0165734600685053</v>
      </c>
      <c r="L224" s="52"/>
      <c r="M224" s="52"/>
      <c r="N224" s="10" t="n">
        <v>3.3446888</v>
      </c>
      <c r="O224" s="10" t="n">
        <v>7.69712075</v>
      </c>
      <c r="P224" s="10" t="n">
        <v>14.3336298406965</v>
      </c>
      <c r="Q224" s="10" t="n">
        <v>0.699738</v>
      </c>
      <c r="R224" s="11" t="n">
        <v>0.249906499999995</v>
      </c>
      <c r="S224" s="11" t="n">
        <v>15.144335</v>
      </c>
      <c r="T224" s="11" t="n">
        <v>0.19992499999999</v>
      </c>
      <c r="U224" s="11" t="n">
        <v>29.189082</v>
      </c>
      <c r="V224" s="11" t="n">
        <v>186.220670121311</v>
      </c>
      <c r="W224" s="11" t="n">
        <v>1.50008703096336</v>
      </c>
      <c r="X224" s="13" t="n">
        <v>0.0267957472555969</v>
      </c>
      <c r="Y224" s="13"/>
      <c r="Z224" s="13"/>
      <c r="AA224" s="13" t="n">
        <v>2.88120616129032</v>
      </c>
      <c r="AB224" s="13" t="n">
        <v>37.3959888666667</v>
      </c>
      <c r="AC224" s="13" t="n">
        <v>59.5146698325424</v>
      </c>
      <c r="AD224" s="13" t="n">
        <v>17.4434645000001</v>
      </c>
      <c r="AE224" s="14" t="n">
        <v>4.09846400000015</v>
      </c>
      <c r="AF224" s="14" t="n">
        <v>48.4818359999999</v>
      </c>
      <c r="AG224" s="14" t="n">
        <v>0.799700499999858</v>
      </c>
      <c r="AH224" s="14" t="n">
        <v>95.1643445</v>
      </c>
      <c r="AI224" s="14" t="n">
        <v>159.147201708554</v>
      </c>
      <c r="AJ224" s="14" t="n">
        <v>1.21955850880861</v>
      </c>
      <c r="AK224" s="1" t="n">
        <v>100</v>
      </c>
      <c r="AL224" s="1" t="n">
        <v>44</v>
      </c>
    </row>
    <row r="225" customFormat="false" ht="15" hidden="false" customHeight="false" outlineLevel="0" collapsed="false">
      <c r="A225" s="7" t="s">
        <v>304</v>
      </c>
      <c r="B225" s="1" t="s">
        <v>381</v>
      </c>
      <c r="C225" s="8" t="n">
        <v>45001</v>
      </c>
      <c r="D225" s="1" t="s">
        <v>426</v>
      </c>
      <c r="E225" s="1"/>
      <c r="F225" s="1" t="s">
        <v>69</v>
      </c>
      <c r="G225" s="1" t="s">
        <v>61</v>
      </c>
      <c r="H225" s="1" t="s">
        <v>433</v>
      </c>
      <c r="I225" s="1" t="n">
        <v>1</v>
      </c>
      <c r="J225" s="1" t="s">
        <v>837</v>
      </c>
      <c r="K225" s="10" t="n">
        <v>0.0232028440959074</v>
      </c>
      <c r="L225" s="52"/>
      <c r="M225" s="52"/>
      <c r="N225" s="10" t="n">
        <v>3.26391042857143</v>
      </c>
      <c r="O225" s="10" t="n">
        <v>23.5911758333333</v>
      </c>
      <c r="P225" s="10" t="n">
        <v>18.3902946969489</v>
      </c>
      <c r="Q225" s="10" t="n">
        <v>17.2435505</v>
      </c>
      <c r="R225" s="11" t="n">
        <v>10.695999</v>
      </c>
      <c r="S225" s="11" t="n">
        <v>42.983922</v>
      </c>
      <c r="T225" s="11" t="n">
        <v>4.7582202</v>
      </c>
      <c r="U225" s="11" t="n">
        <v>48.6518016</v>
      </c>
      <c r="V225" s="11" t="n">
        <v>77.9541249951782</v>
      </c>
      <c r="W225" s="11" t="n">
        <v>0.907067839975657</v>
      </c>
      <c r="X225" s="13" t="n">
        <v>0.0138300630996629</v>
      </c>
      <c r="Y225" s="13"/>
      <c r="Z225" s="13"/>
      <c r="AA225" s="13" t="n">
        <v>3.1368345</v>
      </c>
      <c r="AB225" s="13" t="n">
        <v>30.9950538</v>
      </c>
      <c r="AC225" s="13" t="n">
        <v>38.4422601643521</v>
      </c>
      <c r="AD225" s="13" t="n">
        <v>15.4941950000002</v>
      </c>
      <c r="AE225" s="14" t="n">
        <v>5.94777199999999</v>
      </c>
      <c r="AF225" s="14" t="n">
        <v>34.2371719999998</v>
      </c>
      <c r="AG225" s="14" t="n">
        <v>2.29913799999986</v>
      </c>
      <c r="AH225" s="14" t="n">
        <v>95.36427</v>
      </c>
      <c r="AI225" s="14" t="n">
        <v>124.027079973489</v>
      </c>
      <c r="AJ225" s="14" t="n">
        <v>1.11911354202173</v>
      </c>
      <c r="AK225" s="1" t="n">
        <v>100</v>
      </c>
      <c r="AL225" s="1" t="n">
        <v>44</v>
      </c>
    </row>
    <row r="226" customFormat="false" ht="15" hidden="false" customHeight="false" outlineLevel="0" collapsed="false">
      <c r="A226" s="7" t="s">
        <v>304</v>
      </c>
      <c r="B226" s="1" t="s">
        <v>381</v>
      </c>
      <c r="C226" s="8" t="n">
        <v>45001</v>
      </c>
      <c r="D226" s="1" t="s">
        <v>426</v>
      </c>
      <c r="E226" s="1"/>
      <c r="F226" s="1" t="s">
        <v>129</v>
      </c>
      <c r="G226" s="1" t="s">
        <v>64</v>
      </c>
      <c r="H226" s="1" t="s">
        <v>434</v>
      </c>
      <c r="I226" s="1" t="n">
        <v>1</v>
      </c>
      <c r="J226" s="1" t="s">
        <v>838</v>
      </c>
      <c r="K226" s="10" t="n">
        <v>0</v>
      </c>
      <c r="L226" s="52"/>
      <c r="M226" s="52"/>
      <c r="N226" s="10" t="s">
        <v>50</v>
      </c>
      <c r="O226" s="10" t="s">
        <v>50</v>
      </c>
      <c r="P226" s="10" t="s">
        <v>50</v>
      </c>
      <c r="Q226" s="10" t="s">
        <v>50</v>
      </c>
      <c r="R226" s="11" t="s">
        <v>50</v>
      </c>
      <c r="S226" s="11" t="s">
        <v>50</v>
      </c>
      <c r="T226" s="11" t="s">
        <v>50</v>
      </c>
      <c r="U226" s="11" t="s">
        <v>50</v>
      </c>
      <c r="V226" s="11" t="s">
        <v>50</v>
      </c>
      <c r="W226" s="11" t="n">
        <v>0.791400304845598</v>
      </c>
      <c r="X226" s="13" t="n">
        <v>0.0146944420433918</v>
      </c>
      <c r="Y226" s="13"/>
      <c r="Z226" s="13"/>
      <c r="AA226" s="13" t="n">
        <v>3.35883229411765</v>
      </c>
      <c r="AB226" s="13" t="n">
        <v>68.561812</v>
      </c>
      <c r="AC226" s="13" t="n">
        <v>89.8536483334122</v>
      </c>
      <c r="AD226" s="13" t="n">
        <v>41.4344755</v>
      </c>
      <c r="AE226" s="14" t="n">
        <v>1.29951300000016</v>
      </c>
      <c r="AF226" s="14" t="n">
        <v>103.21133</v>
      </c>
      <c r="AG226" s="14" t="n">
        <v>0.209922200000005</v>
      </c>
      <c r="AH226" s="14" t="n">
        <v>139.6076927</v>
      </c>
      <c r="AI226" s="14" t="n">
        <v>131.054949850818</v>
      </c>
      <c r="AJ226" s="14" t="n">
        <v>1.65034062476525</v>
      </c>
      <c r="AK226" s="1" t="n">
        <v>100</v>
      </c>
      <c r="AL226" s="1" t="n">
        <v>44</v>
      </c>
    </row>
    <row r="227" customFormat="false" ht="15.75" hidden="false" customHeight="false" outlineLevel="0" collapsed="false">
      <c r="A227" s="17" t="s">
        <v>304</v>
      </c>
      <c r="B227" s="18" t="s">
        <v>381</v>
      </c>
      <c r="C227" s="19" t="n">
        <v>45001</v>
      </c>
      <c r="D227" s="18" t="s">
        <v>426</v>
      </c>
      <c r="E227" s="18"/>
      <c r="F227" s="18" t="s">
        <v>144</v>
      </c>
      <c r="G227" s="18" t="s">
        <v>67</v>
      </c>
      <c r="H227" s="18" t="s">
        <v>435</v>
      </c>
      <c r="I227" s="18" t="n">
        <v>1</v>
      </c>
      <c r="J227" s="18" t="s">
        <v>839</v>
      </c>
      <c r="K227" s="21" t="n">
        <v>0.460742189904447</v>
      </c>
      <c r="L227" s="53"/>
      <c r="M227" s="53"/>
      <c r="N227" s="21" t="n">
        <v>4.57589089208633</v>
      </c>
      <c r="O227" s="21" t="n">
        <v>2.15716413043478</v>
      </c>
      <c r="P227" s="21" t="n">
        <v>4.53801878470598</v>
      </c>
      <c r="Q227" s="21" t="n">
        <v>0.999625999999992</v>
      </c>
      <c r="R227" s="22" t="n">
        <v>0.299887999999982</v>
      </c>
      <c r="S227" s="22" t="n">
        <v>2.09921499999996</v>
      </c>
      <c r="T227" s="22" t="n">
        <v>0.0999630000000025</v>
      </c>
      <c r="U227" s="22" t="n">
        <v>3.4986917</v>
      </c>
      <c r="V227" s="22" t="n">
        <v>210.369657119754</v>
      </c>
      <c r="W227" s="22" t="n">
        <v>1.09208904656408</v>
      </c>
      <c r="X227" s="24" t="n">
        <v>0.961189385426571</v>
      </c>
      <c r="Y227" s="24"/>
      <c r="Z227" s="24"/>
      <c r="AA227" s="24" t="n">
        <v>7.73633490107914</v>
      </c>
      <c r="AB227" s="24" t="n">
        <v>1.02130951575158</v>
      </c>
      <c r="AC227" s="24" t="n">
        <v>2.54177574397894</v>
      </c>
      <c r="AD227" s="24" t="n">
        <v>0.399850999999899</v>
      </c>
      <c r="AE227" s="25" t="n">
        <v>0.199924999999894</v>
      </c>
      <c r="AF227" s="25" t="n">
        <v>1.29951299999993</v>
      </c>
      <c r="AG227" s="25" t="n">
        <v>0.0999620000002324</v>
      </c>
      <c r="AH227" s="25" t="n">
        <v>2.39910099999997</v>
      </c>
      <c r="AI227" s="25" t="n">
        <v>248.874186010934</v>
      </c>
      <c r="AJ227" s="25" t="n">
        <v>0.881938532921304</v>
      </c>
      <c r="AK227" s="18" t="n">
        <v>100</v>
      </c>
      <c r="AL227" s="18" t="n">
        <v>44</v>
      </c>
      <c r="AM227" s="27"/>
      <c r="AN227" s="27"/>
      <c r="AO227" s="27"/>
    </row>
    <row r="228" customFormat="false" ht="15" hidden="false" customHeight="false" outlineLevel="0" collapsed="false">
      <c r="A228" s="28" t="s">
        <v>304</v>
      </c>
      <c r="B228" s="29" t="s">
        <v>381</v>
      </c>
      <c r="C228" s="30" t="n">
        <v>45008</v>
      </c>
      <c r="D228" s="29" t="s">
        <v>436</v>
      </c>
      <c r="E228" s="29"/>
      <c r="F228" s="29" t="s">
        <v>44</v>
      </c>
      <c r="G228" s="29" t="s">
        <v>45</v>
      </c>
      <c r="H228" s="1" t="s">
        <v>438</v>
      </c>
      <c r="I228" s="1" t="n">
        <v>1</v>
      </c>
      <c r="J228" s="1" t="s">
        <v>840</v>
      </c>
      <c r="K228" s="32" t="n">
        <v>0.00578346933548417</v>
      </c>
      <c r="L228" s="54"/>
      <c r="M228" s="54"/>
      <c r="N228" s="32" t="n">
        <v>2.97985171428571</v>
      </c>
      <c r="O228" s="32" t="n">
        <v>151.509857666667</v>
      </c>
      <c r="P228" s="32" t="n">
        <v>253.121375697987</v>
      </c>
      <c r="Q228" s="32" t="n">
        <v>61.2270425</v>
      </c>
      <c r="R228" s="11" t="n">
        <v>14.69449</v>
      </c>
      <c r="S228" s="11" t="n">
        <v>98.962894</v>
      </c>
      <c r="T228" s="11" t="n">
        <v>9.8363125</v>
      </c>
      <c r="U228" s="11" t="n">
        <v>607.1823352</v>
      </c>
      <c r="V228" s="11" t="n">
        <v>167.065945144555</v>
      </c>
      <c r="W228" s="11" t="n">
        <v>1.04153652540003</v>
      </c>
      <c r="X228" s="33" t="n">
        <v>0.0103761348897536</v>
      </c>
      <c r="Y228" s="33"/>
      <c r="Z228" s="33"/>
      <c r="AA228" s="33" t="n">
        <v>2.83345075</v>
      </c>
      <c r="AB228" s="33" t="n">
        <v>69.0884107142857</v>
      </c>
      <c r="AC228" s="33" t="n">
        <v>154.369454436325</v>
      </c>
      <c r="AD228" s="33" t="n">
        <v>6.29764099999989</v>
      </c>
      <c r="AE228" s="14" t="n">
        <v>4.49831575000013</v>
      </c>
      <c r="AF228" s="14" t="n">
        <v>30.8134594999999</v>
      </c>
      <c r="AG228" s="14" t="n">
        <v>3.23878720000003</v>
      </c>
      <c r="AH228" s="14" t="n">
        <v>342.0918794</v>
      </c>
      <c r="AI228" s="14" t="n">
        <v>223.437553187781</v>
      </c>
      <c r="AJ228" s="14" t="n">
        <v>1.11468711703502</v>
      </c>
      <c r="AK228" s="1" t="n">
        <v>113</v>
      </c>
      <c r="AL228" s="1" t="n">
        <v>67</v>
      </c>
      <c r="AM228" s="34"/>
      <c r="AN228" s="34"/>
      <c r="AO228" s="34"/>
    </row>
    <row r="229" customFormat="false" ht="15" hidden="false" customHeight="false" outlineLevel="0" collapsed="false">
      <c r="A229" s="7" t="s">
        <v>304</v>
      </c>
      <c r="B229" s="1" t="s">
        <v>381</v>
      </c>
      <c r="C229" s="8" t="n">
        <v>45008</v>
      </c>
      <c r="D229" s="1" t="s">
        <v>436</v>
      </c>
      <c r="E229" s="1"/>
      <c r="F229" s="1" t="s">
        <v>47</v>
      </c>
      <c r="G229" s="1" t="s">
        <v>48</v>
      </c>
      <c r="H229" s="1" t="s">
        <v>439</v>
      </c>
      <c r="I229" s="1" t="n">
        <v>1</v>
      </c>
      <c r="J229" s="1" t="s">
        <v>841</v>
      </c>
      <c r="K229" s="10" t="n">
        <v>0.0156979881963142</v>
      </c>
      <c r="L229" s="52"/>
      <c r="M229" s="52"/>
      <c r="N229" s="10" t="n">
        <v>3.12901421052632</v>
      </c>
      <c r="O229" s="10" t="n">
        <v>42.8783671111111</v>
      </c>
      <c r="P229" s="10" t="n">
        <v>79.9516703287405</v>
      </c>
      <c r="Q229" s="10" t="n">
        <v>1.89928800000001</v>
      </c>
      <c r="R229" s="11" t="n">
        <v>0.199925000000007</v>
      </c>
      <c r="S229" s="11" t="n">
        <v>68.6742499999999</v>
      </c>
      <c r="T229" s="11" t="n">
        <v>0.0999630000000025</v>
      </c>
      <c r="U229" s="11" t="n">
        <v>130.2311695</v>
      </c>
      <c r="V229" s="11" t="n">
        <v>186.461555594132</v>
      </c>
      <c r="W229" s="11" t="n">
        <v>1.48071329405162</v>
      </c>
      <c r="X229" s="13" t="n">
        <v>0.0985732814526589</v>
      </c>
      <c r="Y229" s="13"/>
      <c r="Z229" s="13"/>
      <c r="AA229" s="13" t="n">
        <v>3.30638386842105</v>
      </c>
      <c r="AB229" s="13" t="n">
        <v>10.1402022933333</v>
      </c>
      <c r="AC229" s="13" t="n">
        <v>14.670071438896</v>
      </c>
      <c r="AD229" s="13" t="n">
        <v>5.09808999999996</v>
      </c>
      <c r="AE229" s="14" t="n">
        <v>0.499812999999904</v>
      </c>
      <c r="AF229" s="14" t="n">
        <v>15.2942724999998</v>
      </c>
      <c r="AG229" s="14" t="n">
        <v>0.0999630000001162</v>
      </c>
      <c r="AH229" s="14" t="n">
        <v>23.1913140000001</v>
      </c>
      <c r="AI229" s="14" t="n">
        <v>144.672374519992</v>
      </c>
      <c r="AJ229" s="14" t="n">
        <v>1.32518760818492</v>
      </c>
      <c r="AK229" s="1" t="n">
        <v>113</v>
      </c>
      <c r="AL229" s="1" t="n">
        <v>67</v>
      </c>
    </row>
    <row r="230" customFormat="false" ht="15" hidden="false" customHeight="false" outlineLevel="0" collapsed="false">
      <c r="A230" s="7" t="s">
        <v>304</v>
      </c>
      <c r="B230" s="1" t="s">
        <v>381</v>
      </c>
      <c r="C230" s="8" t="n">
        <v>45008</v>
      </c>
      <c r="D230" s="1" t="s">
        <v>436</v>
      </c>
      <c r="E230" s="1"/>
      <c r="F230" s="1" t="s">
        <v>80</v>
      </c>
      <c r="G230" s="1" t="s">
        <v>55</v>
      </c>
      <c r="H230" s="1" t="s">
        <v>440</v>
      </c>
      <c r="I230" s="1" t="n">
        <v>1</v>
      </c>
      <c r="J230" s="1" t="s">
        <v>842</v>
      </c>
      <c r="K230" s="10" t="n">
        <v>0.180113759305079</v>
      </c>
      <c r="L230" s="52"/>
      <c r="M230" s="52"/>
      <c r="N230" s="10" t="n">
        <v>3.53903963302752</v>
      </c>
      <c r="O230" s="10" t="n">
        <v>5.55413865898617</v>
      </c>
      <c r="P230" s="10" t="n">
        <v>11.8698630403034</v>
      </c>
      <c r="Q230" s="10" t="n">
        <v>1.79932499999995</v>
      </c>
      <c r="R230" s="11" t="n">
        <v>0.79970000000003</v>
      </c>
      <c r="S230" s="11" t="n">
        <v>5.797826</v>
      </c>
      <c r="T230" s="11" t="n">
        <v>0.199925000000121</v>
      </c>
      <c r="U230" s="11" t="n">
        <v>14.5545432</v>
      </c>
      <c r="V230" s="11" t="n">
        <v>213.712040139633</v>
      </c>
      <c r="W230" s="11" t="n">
        <v>0.982848927281421</v>
      </c>
      <c r="X230" s="13" t="n">
        <v>0.00778210116731518</v>
      </c>
      <c r="Y230" s="13"/>
      <c r="Z230" s="13"/>
      <c r="AA230" s="13" t="n">
        <v>3.61010433333333</v>
      </c>
      <c r="AB230" s="13" t="n">
        <v>57.6983908</v>
      </c>
      <c r="AC230" s="13" t="n">
        <v>91.5375034052143</v>
      </c>
      <c r="AD230" s="13" t="n">
        <v>4.19842799999969</v>
      </c>
      <c r="AE230" s="14" t="n">
        <v>3.09883925000008</v>
      </c>
      <c r="AF230" s="14" t="n">
        <v>102.16173825</v>
      </c>
      <c r="AG230" s="14" t="n">
        <v>1.59940099999994</v>
      </c>
      <c r="AH230" s="14" t="n">
        <v>214.319733</v>
      </c>
      <c r="AI230" s="14" t="n">
        <v>158.648277943333</v>
      </c>
      <c r="AJ230" s="14" t="n">
        <v>1.02310042935908</v>
      </c>
      <c r="AK230" s="1" t="n">
        <v>113</v>
      </c>
      <c r="AL230" s="1" t="n">
        <v>67</v>
      </c>
    </row>
    <row r="231" customFormat="false" ht="15" hidden="false" customHeight="false" outlineLevel="0" collapsed="false">
      <c r="A231" s="7" t="s">
        <v>304</v>
      </c>
      <c r="B231" s="1" t="s">
        <v>381</v>
      </c>
      <c r="C231" s="8" t="n">
        <v>45008</v>
      </c>
      <c r="D231" s="1" t="s">
        <v>436</v>
      </c>
      <c r="E231" s="1"/>
      <c r="F231" s="1" t="s">
        <v>93</v>
      </c>
      <c r="G231" s="1" t="s">
        <v>58</v>
      </c>
      <c r="H231" s="1" t="s">
        <v>441</v>
      </c>
      <c r="I231" s="1" t="n">
        <v>1</v>
      </c>
      <c r="J231" s="1" t="s">
        <v>843</v>
      </c>
      <c r="K231" s="10" t="n">
        <v>0.160284721583419</v>
      </c>
      <c r="L231" s="52"/>
      <c r="M231" s="52"/>
      <c r="N231" s="10" t="n">
        <v>3.22666731958763</v>
      </c>
      <c r="O231" s="10" t="n">
        <v>5.98791025906736</v>
      </c>
      <c r="P231" s="10" t="n">
        <v>12.526005461171</v>
      </c>
      <c r="Q231" s="10" t="n">
        <v>2.09921299999996</v>
      </c>
      <c r="R231" s="11" t="n">
        <v>0.774709499999986</v>
      </c>
      <c r="S231" s="11" t="n">
        <v>5.42296649999998</v>
      </c>
      <c r="T231" s="11" t="n">
        <v>0.399849999999987</v>
      </c>
      <c r="U231" s="11" t="n">
        <v>14.77446</v>
      </c>
      <c r="V231" s="11" t="n">
        <v>209.188263003827</v>
      </c>
      <c r="W231" s="11" t="n">
        <v>0.940115219954491</v>
      </c>
      <c r="X231" s="13" t="n">
        <v>0.134889753566796</v>
      </c>
      <c r="Y231" s="13"/>
      <c r="Z231" s="13"/>
      <c r="AA231" s="13" t="n">
        <v>3.14053205769231</v>
      </c>
      <c r="AB231" s="13" t="n">
        <v>7.41178724271845</v>
      </c>
      <c r="AC231" s="13" t="n">
        <v>9.75813978477037</v>
      </c>
      <c r="AD231" s="13" t="n">
        <v>2.99887699999999</v>
      </c>
      <c r="AE231" s="14" t="n">
        <v>0.699737249999885</v>
      </c>
      <c r="AF231" s="14" t="n">
        <v>10.2711532500002</v>
      </c>
      <c r="AG231" s="14" t="n">
        <v>0.499812999999904</v>
      </c>
      <c r="AH231" s="14" t="n">
        <v>19.8325719999999</v>
      </c>
      <c r="AI231" s="14" t="n">
        <v>131.657041213063</v>
      </c>
      <c r="AJ231" s="14" t="n">
        <v>1.04905008467365</v>
      </c>
      <c r="AK231" s="1" t="n">
        <v>113</v>
      </c>
      <c r="AL231" s="1" t="n">
        <v>67</v>
      </c>
    </row>
    <row r="232" customFormat="false" ht="15.75" hidden="false" customHeight="false" outlineLevel="0" collapsed="false">
      <c r="A232" s="17" t="s">
        <v>304</v>
      </c>
      <c r="B232" s="18" t="s">
        <v>381</v>
      </c>
      <c r="C232" s="19" t="n">
        <v>45008</v>
      </c>
      <c r="D232" s="18" t="s">
        <v>436</v>
      </c>
      <c r="E232" s="18"/>
      <c r="F232" s="18" t="s">
        <v>110</v>
      </c>
      <c r="G232" s="18" t="s">
        <v>61</v>
      </c>
      <c r="H232" s="18" t="s">
        <v>442</v>
      </c>
      <c r="I232" s="18" t="n">
        <v>1</v>
      </c>
      <c r="J232" s="18" t="s">
        <v>844</v>
      </c>
      <c r="K232" s="21" t="n">
        <v>1.08729223507102</v>
      </c>
      <c r="L232" s="53"/>
      <c r="M232" s="53"/>
      <c r="N232" s="21" t="n">
        <v>4.09697663069909</v>
      </c>
      <c r="O232" s="21" t="n">
        <v>0.919959241064639</v>
      </c>
      <c r="P232" s="21" t="n">
        <v>1.9591538932625</v>
      </c>
      <c r="Q232" s="21" t="n">
        <v>0.599774999998999</v>
      </c>
      <c r="R232" s="11" t="n">
        <v>0.299887000000012</v>
      </c>
      <c r="S232" s="11" t="n">
        <v>0.999626000000035</v>
      </c>
      <c r="T232" s="11" t="n">
        <v>0.0999630000000025</v>
      </c>
      <c r="U232" s="11" t="n">
        <v>1.599401</v>
      </c>
      <c r="V232" s="11" t="n">
        <v>212.960944986566</v>
      </c>
      <c r="W232" s="11" t="n">
        <v>0.809630603030832</v>
      </c>
      <c r="X232" s="24" t="n">
        <v>0.913099870298314</v>
      </c>
      <c r="Y232" s="24"/>
      <c r="Z232" s="24"/>
      <c r="AA232" s="24" t="n">
        <v>7.41555154119318</v>
      </c>
      <c r="AB232" s="24" t="n">
        <v>1.09048775106686</v>
      </c>
      <c r="AC232" s="24" t="n">
        <v>2.5803828870276</v>
      </c>
      <c r="AD232" s="24" t="n">
        <v>0.29988800000001</v>
      </c>
      <c r="AE232" s="14" t="n">
        <v>0.0999630000001162</v>
      </c>
      <c r="AF232" s="14" t="n">
        <v>1.09958899999992</v>
      </c>
      <c r="AG232" s="14" t="n">
        <v>0.0999620000002324</v>
      </c>
      <c r="AH232" s="14" t="n">
        <v>2.81894440000006</v>
      </c>
      <c r="AI232" s="14" t="n">
        <v>236.626489798086</v>
      </c>
      <c r="AJ232" s="14" t="n">
        <v>0.796302207086428</v>
      </c>
      <c r="AK232" s="1" t="n">
        <v>113</v>
      </c>
      <c r="AL232" s="1" t="n">
        <v>67</v>
      </c>
      <c r="AM232" s="27"/>
      <c r="AN232" s="27"/>
      <c r="AO232" s="27"/>
    </row>
    <row r="233" customFormat="false" ht="15" hidden="false" customHeight="false" outlineLevel="0" collapsed="false">
      <c r="A233" s="28" t="s">
        <v>443</v>
      </c>
      <c r="B233" s="29" t="s">
        <v>381</v>
      </c>
      <c r="C233" s="30" t="n">
        <v>44994</v>
      </c>
      <c r="D233" s="31" t="s">
        <v>444</v>
      </c>
      <c r="E233" s="31"/>
      <c r="F233" s="31" t="s">
        <v>47</v>
      </c>
      <c r="G233" s="29" t="s">
        <v>45</v>
      </c>
      <c r="H233" s="1" t="s">
        <v>453</v>
      </c>
      <c r="I233" s="1" t="n">
        <v>1</v>
      </c>
      <c r="J233" s="1" t="s">
        <v>845</v>
      </c>
      <c r="K233" s="32" t="n">
        <v>0.00249386877996176</v>
      </c>
      <c r="L233" s="52" t="s">
        <v>602</v>
      </c>
      <c r="M233" s="52" t="n">
        <f aca="false">MEDIAN(K233:K255)</f>
        <v>0.102248619978432</v>
      </c>
      <c r="N233" s="32" t="n">
        <v>4.287809</v>
      </c>
      <c r="O233" s="32" t="n">
        <v>0.0999625000000037</v>
      </c>
      <c r="P233" s="55" t="n">
        <v>7.07106779401275E-007</v>
      </c>
      <c r="Q233" s="32" t="n">
        <v>0.0999625000000037</v>
      </c>
      <c r="R233" s="56" t="n">
        <v>0.099962000000005</v>
      </c>
      <c r="S233" s="56" t="n">
        <v>0.0999630000000025</v>
      </c>
      <c r="T233" s="56" t="n">
        <v>0.099962000000005</v>
      </c>
      <c r="U233" s="56" t="n">
        <v>0.0999630000000025</v>
      </c>
      <c r="V233" s="56" t="n">
        <v>0.000707372043917717</v>
      </c>
      <c r="W233" s="56" t="s">
        <v>672</v>
      </c>
      <c r="X233" s="33" t="n">
        <v>0</v>
      </c>
      <c r="Y233" s="52" t="s">
        <v>602</v>
      </c>
      <c r="Z233" s="52" t="n">
        <f aca="false">MEDIAN(X233:X255)</f>
        <v>0.0925747348119576</v>
      </c>
      <c r="AA233" s="33" t="s">
        <v>50</v>
      </c>
      <c r="AB233" s="33" t="s">
        <v>50</v>
      </c>
      <c r="AC233" s="57" t="s">
        <v>50</v>
      </c>
      <c r="AD233" s="33" t="s">
        <v>50</v>
      </c>
      <c r="AE233" s="58" t="s">
        <v>50</v>
      </c>
      <c r="AF233" s="58" t="s">
        <v>50</v>
      </c>
      <c r="AG233" s="58" t="s">
        <v>50</v>
      </c>
      <c r="AH233" s="58" t="s">
        <v>50</v>
      </c>
      <c r="AI233" s="58" t="s">
        <v>50</v>
      </c>
      <c r="AJ233" s="58" t="s">
        <v>672</v>
      </c>
      <c r="AK233" s="29" t="n">
        <v>104</v>
      </c>
      <c r="AL233" s="29" t="n">
        <v>96</v>
      </c>
      <c r="AM233" s="34"/>
      <c r="AN233" s="34"/>
      <c r="AO233" s="34"/>
    </row>
    <row r="234" customFormat="false" ht="15.75" hidden="false" customHeight="false" outlineLevel="0" collapsed="false">
      <c r="A234" s="7" t="s">
        <v>443</v>
      </c>
      <c r="B234" s="1" t="s">
        <v>381</v>
      </c>
      <c r="C234" s="8" t="n">
        <v>44994</v>
      </c>
      <c r="D234" s="9" t="s">
        <v>444</v>
      </c>
      <c r="E234" s="9"/>
      <c r="F234" s="9" t="s">
        <v>51</v>
      </c>
      <c r="G234" s="1" t="s">
        <v>48</v>
      </c>
      <c r="H234" s="1" t="s">
        <v>448</v>
      </c>
      <c r="I234" s="1" t="n">
        <v>1</v>
      </c>
      <c r="J234" s="1" t="s">
        <v>846</v>
      </c>
      <c r="K234" s="10" t="n">
        <v>0.224448190196558</v>
      </c>
      <c r="L234" s="52" t="s">
        <v>604</v>
      </c>
      <c r="M234" s="52" t="n">
        <f aca="false">PERCENTILE(K233:K255,0.25)</f>
        <v>0.0220291710455848</v>
      </c>
      <c r="N234" s="10" t="n">
        <v>3.60808845185185</v>
      </c>
      <c r="O234" s="10" t="n">
        <v>4.36788359107807</v>
      </c>
      <c r="P234" s="10" t="n">
        <v>8.27384127325509</v>
      </c>
      <c r="Q234" s="10" t="n">
        <v>1.599402</v>
      </c>
      <c r="R234" s="39" t="n">
        <v>0.199924999999936</v>
      </c>
      <c r="S234" s="39" t="n">
        <v>4.59828000000005</v>
      </c>
      <c r="T234" s="39" t="n">
        <v>0.0999623999999585</v>
      </c>
      <c r="U234" s="39" t="n">
        <v>10.8759338000006</v>
      </c>
      <c r="V234" s="39" t="n">
        <v>189.424491306394</v>
      </c>
      <c r="W234" s="39" t="n">
        <v>1.2518039175538</v>
      </c>
      <c r="X234" s="13" t="n">
        <v>0.18900675024108</v>
      </c>
      <c r="Y234" s="52" t="s">
        <v>604</v>
      </c>
      <c r="Z234" s="52" t="n">
        <f aca="false">PERCENTILE(X233:X255,0.25)</f>
        <v>0.00200642054574639</v>
      </c>
      <c r="AA234" s="13" t="n">
        <v>3.35074941836735</v>
      </c>
      <c r="AB234" s="13" t="n">
        <v>5.12797426804124</v>
      </c>
      <c r="AC234" s="13" t="n">
        <v>7.53531621428291</v>
      </c>
      <c r="AD234" s="13" t="n">
        <v>2.6989880000001</v>
      </c>
      <c r="AE234" s="14" t="n">
        <v>0.599774999999909</v>
      </c>
      <c r="AF234" s="14" t="n">
        <v>5.79782625000001</v>
      </c>
      <c r="AG234" s="14" t="n">
        <v>0.0999629999998888</v>
      </c>
      <c r="AH234" s="14" t="n">
        <v>13.7548430000001</v>
      </c>
      <c r="AI234" s="14" t="n">
        <v>146.945281321804</v>
      </c>
      <c r="AJ234" s="14" t="n">
        <v>1.16274298813646</v>
      </c>
      <c r="AK234" s="1" t="n">
        <v>104</v>
      </c>
      <c r="AL234" s="1" t="n">
        <v>96</v>
      </c>
      <c r="AM234" s="59"/>
      <c r="AN234" s="59"/>
      <c r="AO234" s="59"/>
    </row>
    <row r="235" customFormat="false" ht="15.75" hidden="false" customHeight="false" outlineLevel="0" collapsed="false">
      <c r="A235" s="7" t="s">
        <v>443</v>
      </c>
      <c r="B235" s="1" t="s">
        <v>381</v>
      </c>
      <c r="C235" s="8" t="n">
        <v>44994</v>
      </c>
      <c r="D235" s="9" t="s">
        <v>444</v>
      </c>
      <c r="E235" s="9"/>
      <c r="F235" s="9" t="s">
        <v>240</v>
      </c>
      <c r="G235" s="1" t="s">
        <v>52</v>
      </c>
      <c r="H235" s="1" t="s">
        <v>449</v>
      </c>
      <c r="I235" s="1" t="n">
        <v>1</v>
      </c>
      <c r="J235" s="1" t="s">
        <v>847</v>
      </c>
      <c r="K235" s="10" t="n">
        <v>0.208653687923467</v>
      </c>
      <c r="L235" s="52" t="s">
        <v>606</v>
      </c>
      <c r="M235" s="52" t="n">
        <f aca="false">PERCENTILE(K233:K255,0.75)</f>
        <v>0.216550939060012</v>
      </c>
      <c r="N235" s="10" t="n">
        <v>4.70429607569721</v>
      </c>
      <c r="O235" s="10" t="n">
        <v>4.797806116</v>
      </c>
      <c r="P235" s="10" t="n">
        <v>11.0169941789399</v>
      </c>
      <c r="Q235" s="10" t="n">
        <v>0.399850999999948</v>
      </c>
      <c r="R235" s="39" t="n">
        <v>0.0999630000000025</v>
      </c>
      <c r="S235" s="39" t="n">
        <v>3.69861700000001</v>
      </c>
      <c r="T235" s="39" t="n">
        <v>0.099962000000005</v>
      </c>
      <c r="U235" s="39" t="n">
        <v>15.044375</v>
      </c>
      <c r="V235" s="39" t="n">
        <v>229.625664576143</v>
      </c>
      <c r="W235" s="39" t="n">
        <v>1.24218687529894</v>
      </c>
      <c r="X235" s="13" t="n">
        <v>0.271938283510125</v>
      </c>
      <c r="Y235" s="52" t="s">
        <v>606</v>
      </c>
      <c r="Z235" s="52" t="n">
        <f aca="false">PERCENTILE(X233:X255,0.75)</f>
        <v>0.222712680577849</v>
      </c>
      <c r="AA235" s="13" t="n">
        <v>4.75745490780142</v>
      </c>
      <c r="AB235" s="13" t="n">
        <v>3.67719274285714</v>
      </c>
      <c r="AC235" s="13" t="n">
        <v>9.92077797364323</v>
      </c>
      <c r="AD235" s="13" t="n">
        <v>0.0999630000001162</v>
      </c>
      <c r="AE235" s="14" t="n">
        <v>0.099962000000005</v>
      </c>
      <c r="AF235" s="14" t="n">
        <v>1.74934400000006</v>
      </c>
      <c r="AG235" s="14" t="n">
        <v>0.099962000000005</v>
      </c>
      <c r="AH235" s="14" t="n">
        <v>10.546046</v>
      </c>
      <c r="AI235" s="14" t="n">
        <v>269.792166671549</v>
      </c>
      <c r="AJ235" s="14" t="n">
        <v>1.11371144674066</v>
      </c>
      <c r="AK235" s="1" t="n">
        <v>104</v>
      </c>
      <c r="AL235" s="1" t="n">
        <v>96</v>
      </c>
      <c r="AM235" s="59"/>
      <c r="AN235" s="59"/>
      <c r="AO235" s="59"/>
    </row>
    <row r="236" customFormat="false" ht="15.75" hidden="false" customHeight="false" outlineLevel="0" collapsed="false">
      <c r="A236" s="7" t="s">
        <v>443</v>
      </c>
      <c r="B236" s="1" t="s">
        <v>381</v>
      </c>
      <c r="C236" s="8" t="n">
        <v>44994</v>
      </c>
      <c r="D236" s="9" t="s">
        <v>444</v>
      </c>
      <c r="E236" s="9"/>
      <c r="F236" s="9" t="s">
        <v>242</v>
      </c>
      <c r="G236" s="1" t="s">
        <v>55</v>
      </c>
      <c r="H236" s="1" t="s">
        <v>450</v>
      </c>
      <c r="I236" s="1" t="n">
        <v>1</v>
      </c>
      <c r="J236" s="1" t="s">
        <v>848</v>
      </c>
      <c r="K236" s="10" t="n">
        <v>0.162932760290835</v>
      </c>
      <c r="L236" s="52"/>
      <c r="M236" s="52"/>
      <c r="N236" s="10" t="n">
        <v>4.11376653061224</v>
      </c>
      <c r="O236" s="10" t="n">
        <v>1.80086512307692</v>
      </c>
      <c r="P236" s="10" t="n">
        <v>16.8180911280172</v>
      </c>
      <c r="Q236" s="10" t="n">
        <v>0.399850000000015</v>
      </c>
      <c r="R236" s="39" t="n">
        <v>0.199925000000007</v>
      </c>
      <c r="S236" s="39" t="n">
        <v>0.599775000000022</v>
      </c>
      <c r="T236" s="39" t="n">
        <v>0.0999630000000025</v>
      </c>
      <c r="U236" s="39" t="n">
        <v>0.799701000000027</v>
      </c>
      <c r="V236" s="39" t="n">
        <v>933.889546335491</v>
      </c>
      <c r="W236" s="39" t="n">
        <v>0.756176177616855</v>
      </c>
      <c r="X236" s="13" t="n">
        <v>0.136933461909354</v>
      </c>
      <c r="Y236" s="52"/>
      <c r="Z236" s="52"/>
      <c r="AA236" s="13" t="n">
        <v>3.61002128169014</v>
      </c>
      <c r="AB236" s="13" t="n">
        <v>0.85539357142857</v>
      </c>
      <c r="AC236" s="13" t="n">
        <v>1.25854037390707</v>
      </c>
      <c r="AD236" s="13" t="n">
        <v>0.499813000000017</v>
      </c>
      <c r="AE236" s="14" t="n">
        <v>0.299887000000126</v>
      </c>
      <c r="AF236" s="14" t="n">
        <v>0.999624999999924</v>
      </c>
      <c r="AG236" s="14" t="n">
        <v>0.0999630000000025</v>
      </c>
      <c r="AH236" s="14" t="n">
        <v>1.44945650000011</v>
      </c>
      <c r="AI236" s="14" t="n">
        <v>147.129978052701</v>
      </c>
      <c r="AJ236" s="14" t="n">
        <v>0.672260934117446</v>
      </c>
      <c r="AK236" s="1" t="n">
        <v>104</v>
      </c>
      <c r="AL236" s="1" t="n">
        <v>96</v>
      </c>
      <c r="AM236" s="59"/>
      <c r="AN236" s="59"/>
      <c r="AO236" s="59"/>
    </row>
    <row r="237" customFormat="false" ht="15.75" hidden="false" customHeight="false" outlineLevel="0" collapsed="false">
      <c r="A237" s="7" t="s">
        <v>443</v>
      </c>
      <c r="B237" s="1" t="s">
        <v>381</v>
      </c>
      <c r="C237" s="8" t="n">
        <v>44994</v>
      </c>
      <c r="D237" s="9" t="s">
        <v>444</v>
      </c>
      <c r="E237" s="9"/>
      <c r="F237" s="9" t="s">
        <v>271</v>
      </c>
      <c r="G237" s="1" t="s">
        <v>58</v>
      </c>
      <c r="H237" s="1" t="s">
        <v>451</v>
      </c>
      <c r="I237" s="1" t="n">
        <v>1</v>
      </c>
      <c r="J237" s="1" t="s">
        <v>849</v>
      </c>
      <c r="K237" s="10" t="n">
        <v>0.0457209276326323</v>
      </c>
      <c r="L237" s="52" t="s">
        <v>609</v>
      </c>
      <c r="M237" s="52" t="n">
        <f aca="false">COUNTA(K233:K255)</f>
        <v>23</v>
      </c>
      <c r="N237" s="10" t="n">
        <v>3.42325952727273</v>
      </c>
      <c r="O237" s="10" t="n">
        <v>18.174686037037</v>
      </c>
      <c r="P237" s="10" t="n">
        <v>23.2083630139241</v>
      </c>
      <c r="Q237" s="10" t="n">
        <v>8.79671099999996</v>
      </c>
      <c r="R237" s="39" t="n">
        <v>2.19917800000002</v>
      </c>
      <c r="S237" s="39" t="n">
        <v>27.289796</v>
      </c>
      <c r="T237" s="39" t="n">
        <v>0.0999630000000025</v>
      </c>
      <c r="U237" s="39" t="n">
        <v>53.4600115</v>
      </c>
      <c r="V237" s="39" t="n">
        <v>127.696087660767</v>
      </c>
      <c r="W237" s="39" t="n">
        <v>1.27430892411685</v>
      </c>
      <c r="X237" s="13" t="n">
        <v>0</v>
      </c>
      <c r="Y237" s="52" t="s">
        <v>609</v>
      </c>
      <c r="Z237" s="52" t="n">
        <f aca="false">COUNTA(X233:X255)</f>
        <v>23</v>
      </c>
      <c r="AA237" s="13" t="s">
        <v>50</v>
      </c>
      <c r="AB237" s="13" t="s">
        <v>50</v>
      </c>
      <c r="AC237" s="13" t="s">
        <v>50</v>
      </c>
      <c r="AD237" s="13" t="s">
        <v>50</v>
      </c>
      <c r="AE237" s="14" t="s">
        <v>50</v>
      </c>
      <c r="AF237" s="14" t="s">
        <v>50</v>
      </c>
      <c r="AG237" s="14" t="s">
        <v>50</v>
      </c>
      <c r="AH237" s="14" t="s">
        <v>50</v>
      </c>
      <c r="AI237" s="14" t="s">
        <v>50</v>
      </c>
      <c r="AJ237" s="14" t="n">
        <v>0.923787594238997</v>
      </c>
      <c r="AK237" s="1" t="n">
        <v>104</v>
      </c>
      <c r="AL237" s="1" t="n">
        <v>96</v>
      </c>
      <c r="AM237" s="59"/>
      <c r="AN237" s="59"/>
      <c r="AO237" s="59"/>
    </row>
    <row r="238" customFormat="false" ht="15.75" hidden="false" customHeight="false" outlineLevel="0" collapsed="false">
      <c r="A238" s="7" t="s">
        <v>443</v>
      </c>
      <c r="B238" s="1" t="s">
        <v>381</v>
      </c>
      <c r="C238" s="8" t="n">
        <v>44994</v>
      </c>
      <c r="D238" s="9" t="s">
        <v>444</v>
      </c>
      <c r="E238" s="9"/>
      <c r="F238" s="9" t="s">
        <v>57</v>
      </c>
      <c r="G238" s="1" t="s">
        <v>61</v>
      </c>
      <c r="H238" s="1" t="s">
        <v>452</v>
      </c>
      <c r="I238" s="1" t="n">
        <v>1</v>
      </c>
      <c r="J238" s="1" t="s">
        <v>850</v>
      </c>
      <c r="K238" s="10" t="n">
        <v>0.000831289593320587</v>
      </c>
      <c r="L238" s="52"/>
      <c r="M238" s="52"/>
      <c r="N238" s="10" t="n">
        <v>3.7124</v>
      </c>
      <c r="O238" s="10" t="s">
        <v>50</v>
      </c>
      <c r="P238" s="10" t="s">
        <v>50</v>
      </c>
      <c r="Q238" s="10" t="s">
        <v>50</v>
      </c>
      <c r="R238" s="39" t="s">
        <v>50</v>
      </c>
      <c r="S238" s="39" t="s">
        <v>50</v>
      </c>
      <c r="T238" s="39" t="s">
        <v>50</v>
      </c>
      <c r="U238" s="39" t="s">
        <v>50</v>
      </c>
      <c r="V238" s="39" t="s">
        <v>50</v>
      </c>
      <c r="W238" s="39" t="n">
        <v>1.01315848279683</v>
      </c>
      <c r="X238" s="13" t="n">
        <v>0.0077145612343298</v>
      </c>
      <c r="Y238" s="13"/>
      <c r="Z238" s="13"/>
      <c r="AA238" s="13" t="n">
        <v>4.63144375</v>
      </c>
      <c r="AB238" s="13" t="n">
        <v>1.56607933333339</v>
      </c>
      <c r="AC238" s="13" t="n">
        <v>1.74672482890874</v>
      </c>
      <c r="AD238" s="13" t="n">
        <v>1.09958700000016</v>
      </c>
      <c r="AE238" s="14" t="n">
        <v>0.349868250000043</v>
      </c>
      <c r="AF238" s="14" t="n">
        <v>2.89891350000005</v>
      </c>
      <c r="AG238" s="14" t="n">
        <v>0.099962000000005</v>
      </c>
      <c r="AH238" s="14" t="n">
        <v>3.49868900000001</v>
      </c>
      <c r="AI238" s="14" t="n">
        <v>111.53488790321</v>
      </c>
      <c r="AJ238" s="14" t="n">
        <v>0.937689465051235</v>
      </c>
      <c r="AK238" s="1" t="n">
        <v>104</v>
      </c>
      <c r="AL238" s="1" t="n">
        <v>96</v>
      </c>
      <c r="AM238" s="59"/>
      <c r="AN238" s="59"/>
      <c r="AO238" s="59"/>
    </row>
    <row r="239" customFormat="false" ht="15.75" hidden="false" customHeight="false" outlineLevel="0" collapsed="false">
      <c r="A239" s="7" t="s">
        <v>443</v>
      </c>
      <c r="B239" s="1" t="s">
        <v>381</v>
      </c>
      <c r="C239" s="8" t="n">
        <v>44994</v>
      </c>
      <c r="D239" s="9" t="s">
        <v>444</v>
      </c>
      <c r="E239" s="9"/>
      <c r="F239" s="9" t="s">
        <v>80</v>
      </c>
      <c r="G239" s="1" t="s">
        <v>64</v>
      </c>
      <c r="H239" s="1" t="s">
        <v>454</v>
      </c>
      <c r="I239" s="1" t="n">
        <v>1</v>
      </c>
      <c r="J239" s="1" t="s">
        <v>851</v>
      </c>
      <c r="K239" s="10" t="n">
        <v>0.111392805504959</v>
      </c>
      <c r="L239" s="52"/>
      <c r="M239" s="52"/>
      <c r="N239" s="10" t="n">
        <v>3.99799834328358</v>
      </c>
      <c r="O239" s="10" t="n">
        <v>8.8410552556391</v>
      </c>
      <c r="P239" s="10" t="n">
        <v>11.5363224316463</v>
      </c>
      <c r="Q239" s="10" t="n">
        <v>3.298767</v>
      </c>
      <c r="R239" s="39" t="n">
        <v>0.799700999999999</v>
      </c>
      <c r="S239" s="39" t="n">
        <v>13.04512275</v>
      </c>
      <c r="T239" s="39" t="n">
        <v>0.0999628000000001</v>
      </c>
      <c r="U239" s="39" t="n">
        <v>26.1102376</v>
      </c>
      <c r="V239" s="39" t="n">
        <v>130.485808515766</v>
      </c>
      <c r="W239" s="39" t="n">
        <v>1.32917192362892</v>
      </c>
      <c r="X239" s="13" t="n">
        <v>0.0925747348119576</v>
      </c>
      <c r="Y239" s="13"/>
      <c r="Z239" s="13"/>
      <c r="AA239" s="13" t="n">
        <v>4.36598752083333</v>
      </c>
      <c r="AB239" s="13" t="n">
        <v>10.1238638297872</v>
      </c>
      <c r="AC239" s="13" t="n">
        <v>16.3195972600883</v>
      </c>
      <c r="AD239" s="13" t="n">
        <v>3.09883799999989</v>
      </c>
      <c r="AE239" s="14" t="n">
        <v>0.899662999999976</v>
      </c>
      <c r="AF239" s="14" t="n">
        <v>12.5702867499999</v>
      </c>
      <c r="AG239" s="14" t="n">
        <v>0.099962000000005</v>
      </c>
      <c r="AH239" s="14" t="n">
        <v>25.31051</v>
      </c>
      <c r="AI239" s="14" t="n">
        <v>161.199296380019</v>
      </c>
      <c r="AJ239" s="14" t="n">
        <v>1.48788716813403</v>
      </c>
      <c r="AK239" s="1" t="n">
        <v>104</v>
      </c>
      <c r="AL239" s="1" t="n">
        <v>96</v>
      </c>
      <c r="AM239" s="59"/>
      <c r="AN239" s="59"/>
      <c r="AO239" s="59"/>
    </row>
    <row r="240" customFormat="false" ht="15.75" hidden="false" customHeight="false" outlineLevel="0" collapsed="false">
      <c r="A240" s="7" t="s">
        <v>443</v>
      </c>
      <c r="B240" s="1" t="s">
        <v>381</v>
      </c>
      <c r="C240" s="8" t="n">
        <v>44994</v>
      </c>
      <c r="D240" s="9" t="s">
        <v>444</v>
      </c>
      <c r="E240" s="9"/>
      <c r="F240" s="9" t="s">
        <v>60</v>
      </c>
      <c r="G240" s="1" t="s">
        <v>67</v>
      </c>
      <c r="H240" s="1" t="s">
        <v>446</v>
      </c>
      <c r="I240" s="1" t="n">
        <v>1</v>
      </c>
      <c r="J240" s="1" t="s">
        <v>852</v>
      </c>
      <c r="K240" s="10" t="n">
        <v>0.0349141629194646</v>
      </c>
      <c r="L240" s="52"/>
      <c r="M240" s="52"/>
      <c r="N240" s="10" t="n">
        <v>3.10638635714286</v>
      </c>
      <c r="O240" s="10" t="n">
        <v>28.5015384878049</v>
      </c>
      <c r="P240" s="10" t="n">
        <v>49.9561561042243</v>
      </c>
      <c r="Q240" s="10" t="n">
        <v>8.79671100000002</v>
      </c>
      <c r="R240" s="39" t="n">
        <v>2.39910325000005</v>
      </c>
      <c r="S240" s="39" t="n">
        <v>25.2405624999999</v>
      </c>
      <c r="T240" s="39" t="n">
        <v>0.0999630000000025</v>
      </c>
      <c r="U240" s="39" t="n">
        <v>88.5468924</v>
      </c>
      <c r="V240" s="39" t="n">
        <v>175.275296544428</v>
      </c>
      <c r="W240" s="39" t="n">
        <v>1.25242623365185</v>
      </c>
      <c r="X240" s="13" t="n">
        <v>0.0250723240115718</v>
      </c>
      <c r="Y240" s="13"/>
      <c r="Z240" s="13"/>
      <c r="AA240" s="13" t="n">
        <v>3.251085</v>
      </c>
      <c r="AB240" s="13" t="n">
        <v>26.0485669166667</v>
      </c>
      <c r="AC240" s="13" t="n">
        <v>45.0738262661858</v>
      </c>
      <c r="AD240" s="13" t="n">
        <v>4.6482575</v>
      </c>
      <c r="AE240" s="14" t="n">
        <v>1.14956849999999</v>
      </c>
      <c r="AF240" s="14" t="n">
        <v>26.6899935000001</v>
      </c>
      <c r="AG240" s="14" t="n">
        <v>0.169936099999927</v>
      </c>
      <c r="AH240" s="14" t="n">
        <v>117.825823</v>
      </c>
      <c r="AI240" s="14" t="n">
        <v>173.037643147064</v>
      </c>
      <c r="AJ240" s="14" t="n">
        <v>1.31178355772532</v>
      </c>
      <c r="AK240" s="1" t="n">
        <v>104</v>
      </c>
      <c r="AL240" s="1" t="n">
        <v>96</v>
      </c>
      <c r="AM240" s="59"/>
      <c r="AN240" s="59"/>
      <c r="AO240" s="59"/>
    </row>
    <row r="241" customFormat="false" ht="15.75" hidden="false" customHeight="false" outlineLevel="0" collapsed="false">
      <c r="A241" s="7" t="s">
        <v>443</v>
      </c>
      <c r="B241" s="1" t="s">
        <v>381</v>
      </c>
      <c r="C241" s="8" t="n">
        <v>44994</v>
      </c>
      <c r="D241" s="9" t="s">
        <v>444</v>
      </c>
      <c r="E241" s="9"/>
      <c r="F241" s="9" t="s">
        <v>85</v>
      </c>
      <c r="G241" s="1" t="s">
        <v>70</v>
      </c>
      <c r="H241" s="1" t="s">
        <v>455</v>
      </c>
      <c r="I241" s="1" t="n">
        <v>1</v>
      </c>
      <c r="J241" s="1" t="s">
        <v>853</v>
      </c>
      <c r="K241" s="10" t="n">
        <v>0.0365767421061058</v>
      </c>
      <c r="L241" s="52"/>
      <c r="M241" s="52"/>
      <c r="N241" s="10" t="n">
        <v>5.77661620454545</v>
      </c>
      <c r="O241" s="10" t="n">
        <v>26.471497744186</v>
      </c>
      <c r="P241" s="10" t="n">
        <v>28.6325039681173</v>
      </c>
      <c r="Q241" s="10" t="n">
        <v>18.2931600000001</v>
      </c>
      <c r="R241" s="39" t="n">
        <v>2.59902799999999</v>
      </c>
      <c r="S241" s="39" t="n">
        <v>42.1342459999999</v>
      </c>
      <c r="T241" s="39" t="n">
        <v>0.099962999999957</v>
      </c>
      <c r="U241" s="39" t="n">
        <v>64.555863</v>
      </c>
      <c r="V241" s="39" t="n">
        <v>108.163520798161</v>
      </c>
      <c r="W241" s="39" t="n">
        <v>1.39268379099473</v>
      </c>
      <c r="X241" s="13" t="n">
        <v>0.0482160077145612</v>
      </c>
      <c r="Y241" s="13"/>
      <c r="Z241" s="13"/>
      <c r="AA241" s="13" t="n">
        <v>5.74422048</v>
      </c>
      <c r="AB241" s="13" t="n">
        <v>19.3302525416667</v>
      </c>
      <c r="AC241" s="13" t="n">
        <v>22.8004658678898</v>
      </c>
      <c r="AD241" s="13" t="n">
        <v>12.0954644999999</v>
      </c>
      <c r="AE241" s="14" t="n">
        <v>0.799700500000085</v>
      </c>
      <c r="AF241" s="14" t="n">
        <v>31.388232</v>
      </c>
      <c r="AG241" s="14" t="n">
        <v>0.099962000000005</v>
      </c>
      <c r="AH241" s="14" t="n">
        <v>54.4295929</v>
      </c>
      <c r="AI241" s="14" t="n">
        <v>117.952239986224</v>
      </c>
      <c r="AJ241" s="14" t="n">
        <v>1.43625465557399</v>
      </c>
      <c r="AK241" s="1" t="n">
        <v>104</v>
      </c>
      <c r="AL241" s="1" t="n">
        <v>96</v>
      </c>
      <c r="AM241" s="59"/>
      <c r="AN241" s="59"/>
      <c r="AO241" s="59"/>
    </row>
    <row r="242" customFormat="false" ht="15.75" hidden="false" customHeight="false" outlineLevel="0" collapsed="false">
      <c r="A242" s="7" t="s">
        <v>443</v>
      </c>
      <c r="B242" s="1" t="s">
        <v>381</v>
      </c>
      <c r="C242" s="8" t="n">
        <v>44994</v>
      </c>
      <c r="D242" s="9" t="s">
        <v>444</v>
      </c>
      <c r="E242" s="9"/>
      <c r="F242" s="9" t="s">
        <v>88</v>
      </c>
      <c r="G242" s="1" t="s">
        <v>54</v>
      </c>
      <c r="H242" s="1" t="s">
        <v>456</v>
      </c>
      <c r="I242" s="1" t="n">
        <v>1</v>
      </c>
      <c r="J242" s="1" t="s">
        <v>854</v>
      </c>
      <c r="K242" s="10" t="n">
        <v>0.15628244354427</v>
      </c>
      <c r="L242" s="52"/>
      <c r="M242" s="52"/>
      <c r="N242" s="10" t="n">
        <v>4.54146504787234</v>
      </c>
      <c r="O242" s="10" t="n">
        <v>6.35591231550802</v>
      </c>
      <c r="P242" s="10" t="n">
        <v>28.7853479658671</v>
      </c>
      <c r="Q242" s="10" t="n">
        <v>0.0999630000000025</v>
      </c>
      <c r="R242" s="39" t="n">
        <v>0.0999629999999794</v>
      </c>
      <c r="S242" s="39" t="n">
        <v>0.199926000000003</v>
      </c>
      <c r="T242" s="39" t="n">
        <v>0.099962000000005</v>
      </c>
      <c r="U242" s="39" t="n">
        <v>5.178064</v>
      </c>
      <c r="V242" s="39" t="n">
        <v>452.890891770686</v>
      </c>
      <c r="W242" s="39" t="n">
        <v>0.712953549592151</v>
      </c>
      <c r="X242" s="13" t="n">
        <v>0.111861137897782</v>
      </c>
      <c r="Y242" s="13"/>
      <c r="Z242" s="13"/>
      <c r="AA242" s="13" t="n">
        <v>4.6453864137931</v>
      </c>
      <c r="AB242" s="13" t="n">
        <v>4.45271650877193</v>
      </c>
      <c r="AC242" s="13" t="n">
        <v>15.6011438763365</v>
      </c>
      <c r="AD242" s="13" t="n">
        <v>0.0999630000001162</v>
      </c>
      <c r="AE242" s="14" t="n">
        <v>0.099962000000005</v>
      </c>
      <c r="AF242" s="14" t="n">
        <v>0.199924999999894</v>
      </c>
      <c r="AG242" s="14" t="n">
        <v>0.099962000000005</v>
      </c>
      <c r="AH242" s="14" t="n">
        <v>2.01924319999999</v>
      </c>
      <c r="AI242" s="14" t="n">
        <v>350.373616770839</v>
      </c>
      <c r="AJ242" s="14" t="n">
        <v>0.518042781442146</v>
      </c>
      <c r="AK242" s="1" t="n">
        <v>104</v>
      </c>
      <c r="AL242" s="1" t="n">
        <v>96</v>
      </c>
      <c r="AM242" s="59"/>
      <c r="AN242" s="59"/>
      <c r="AO242" s="59"/>
    </row>
    <row r="243" customFormat="false" ht="16.5" hidden="false" customHeight="false" outlineLevel="0" collapsed="false">
      <c r="A243" s="17" t="s">
        <v>443</v>
      </c>
      <c r="B243" s="18" t="s">
        <v>381</v>
      </c>
      <c r="C243" s="19" t="n">
        <v>44994</v>
      </c>
      <c r="D243" s="20" t="s">
        <v>444</v>
      </c>
      <c r="E243" s="20"/>
      <c r="F243" s="20" t="s">
        <v>63</v>
      </c>
      <c r="G243" s="18" t="s">
        <v>75</v>
      </c>
      <c r="H243" s="18" t="s">
        <v>459</v>
      </c>
      <c r="I243" s="18" t="n">
        <v>1</v>
      </c>
      <c r="J243" s="18" t="s">
        <v>855</v>
      </c>
      <c r="K243" s="21" t="n">
        <v>0.102248619978432</v>
      </c>
      <c r="L243" s="53"/>
      <c r="M243" s="53"/>
      <c r="N243" s="21" t="n">
        <v>6.89826296747968</v>
      </c>
      <c r="O243" s="21" t="n">
        <v>9.65868373770492</v>
      </c>
      <c r="P243" s="21" t="n">
        <v>16.9116037876413</v>
      </c>
      <c r="Q243" s="21" t="n">
        <v>1.04960749999947</v>
      </c>
      <c r="R243" s="41" t="n">
        <v>0.0999630000000025</v>
      </c>
      <c r="S243" s="41" t="n">
        <v>13.295029</v>
      </c>
      <c r="T243" s="41" t="n">
        <v>0.099962000000005</v>
      </c>
      <c r="U243" s="41" t="n">
        <v>30.2786792000003</v>
      </c>
      <c r="V243" s="41" t="n">
        <v>175.092220088157</v>
      </c>
      <c r="W243" s="41" t="n">
        <v>1.4130856766953</v>
      </c>
      <c r="X243" s="24" t="n">
        <v>0.183220829315333</v>
      </c>
      <c r="Y243" s="24"/>
      <c r="Z243" s="24"/>
      <c r="AA243" s="24" t="n">
        <v>7.40911015789474</v>
      </c>
      <c r="AB243" s="24" t="n">
        <v>5.37564407446808</v>
      </c>
      <c r="AC243" s="24" t="n">
        <v>9.21785115293115</v>
      </c>
      <c r="AD243" s="24" t="n">
        <v>0.449830999999904</v>
      </c>
      <c r="AE243" s="25" t="n">
        <v>0.0999629999998888</v>
      </c>
      <c r="AF243" s="25" t="n">
        <v>5.59790199999998</v>
      </c>
      <c r="AG243" s="25" t="n">
        <v>0.099962000000005</v>
      </c>
      <c r="AH243" s="25" t="n">
        <v>20.0724740000001</v>
      </c>
      <c r="AI243" s="25" t="n">
        <v>171.474357774389</v>
      </c>
      <c r="AJ243" s="25" t="n">
        <v>1.31370474928316</v>
      </c>
      <c r="AK243" s="18" t="n">
        <v>104</v>
      </c>
      <c r="AL243" s="18" t="n">
        <v>96</v>
      </c>
      <c r="AM243" s="43"/>
      <c r="AN243" s="43"/>
      <c r="AO243" s="43"/>
    </row>
    <row r="244" customFormat="false" ht="15" hidden="false" customHeight="false" outlineLevel="0" collapsed="false">
      <c r="A244" s="7" t="s">
        <v>443</v>
      </c>
      <c r="B244" s="1" t="s">
        <v>381</v>
      </c>
      <c r="C244" s="8" t="n">
        <v>45001</v>
      </c>
      <c r="D244" s="44" t="s">
        <v>457</v>
      </c>
      <c r="E244" s="44"/>
      <c r="F244" s="9" t="s">
        <v>75</v>
      </c>
      <c r="G244" s="1" t="s">
        <v>48</v>
      </c>
      <c r="H244" s="1" t="s">
        <v>460</v>
      </c>
      <c r="I244" s="1" t="n">
        <v>1</v>
      </c>
      <c r="J244" s="1" t="s">
        <v>856</v>
      </c>
      <c r="K244" s="10" t="n">
        <v>0.00914417917170507</v>
      </c>
      <c r="L244" s="52"/>
      <c r="M244" s="52"/>
      <c r="N244" s="10" t="n">
        <v>4.453025</v>
      </c>
      <c r="O244" s="10" t="n">
        <v>42.8040254</v>
      </c>
      <c r="P244" s="10" t="n">
        <v>128.967843898467</v>
      </c>
      <c r="Q244" s="10" t="n">
        <v>0.149944000000005</v>
      </c>
      <c r="R244" s="11" t="n">
        <v>0.0999629999998888</v>
      </c>
      <c r="S244" s="11" t="n">
        <v>2.99888099999998</v>
      </c>
      <c r="T244" s="11" t="n">
        <v>0.099962000000005</v>
      </c>
      <c r="U244" s="11" t="n">
        <v>211.820948</v>
      </c>
      <c r="V244" s="11" t="n">
        <v>301.298400543579</v>
      </c>
      <c r="W244" s="11" t="n">
        <v>1.17674172573435</v>
      </c>
      <c r="X244" s="13" t="n">
        <v>0.00200642054574639</v>
      </c>
      <c r="Y244" s="13"/>
      <c r="Z244" s="13"/>
      <c r="AA244" s="13" t="n">
        <v>2.646587</v>
      </c>
      <c r="AB244" s="13" t="s">
        <v>50</v>
      </c>
      <c r="AC244" s="13" t="s">
        <v>50</v>
      </c>
      <c r="AD244" s="13" t="s">
        <v>50</v>
      </c>
      <c r="AE244" s="14" t="s">
        <v>50</v>
      </c>
      <c r="AF244" s="14" t="s">
        <v>50</v>
      </c>
      <c r="AG244" s="14" t="s">
        <v>50</v>
      </c>
      <c r="AH244" s="14" t="s">
        <v>50</v>
      </c>
      <c r="AI244" s="14" t="s">
        <v>50</v>
      </c>
      <c r="AJ244" s="14" t="n">
        <v>1.27930396230549</v>
      </c>
      <c r="AK244" s="1" t="n">
        <v>100</v>
      </c>
      <c r="AL244" s="1" t="n">
        <v>94</v>
      </c>
    </row>
    <row r="245" customFormat="false" ht="15" hidden="false" customHeight="false" outlineLevel="0" collapsed="false">
      <c r="A245" s="7" t="s">
        <v>443</v>
      </c>
      <c r="B245" s="1" t="s">
        <v>381</v>
      </c>
      <c r="C245" s="8" t="n">
        <v>45001</v>
      </c>
      <c r="D245" s="44" t="s">
        <v>457</v>
      </c>
      <c r="E245" s="44"/>
      <c r="F245" s="9" t="s">
        <v>107</v>
      </c>
      <c r="G245" s="1" t="s">
        <v>55</v>
      </c>
      <c r="H245" s="1" t="s">
        <v>461</v>
      </c>
      <c r="I245" s="1" t="n">
        <v>1</v>
      </c>
      <c r="J245" s="1" t="s">
        <v>857</v>
      </c>
      <c r="K245" s="10" t="n">
        <v>0</v>
      </c>
      <c r="L245" s="52"/>
      <c r="M245" s="52"/>
      <c r="N245" s="10" t="s">
        <v>50</v>
      </c>
      <c r="O245" s="10" t="s">
        <v>50</v>
      </c>
      <c r="P245" s="10" t="s">
        <v>50</v>
      </c>
      <c r="Q245" s="10" t="s">
        <v>50</v>
      </c>
      <c r="R245" s="11" t="s">
        <v>50</v>
      </c>
      <c r="S245" s="11" t="s">
        <v>50</v>
      </c>
      <c r="T245" s="11" t="s">
        <v>50</v>
      </c>
      <c r="U245" s="11" t="s">
        <v>50</v>
      </c>
      <c r="V245" s="11" t="s">
        <v>50</v>
      </c>
      <c r="W245" s="11" t="n">
        <v>1.14752776556969</v>
      </c>
      <c r="X245" s="13" t="n">
        <v>0</v>
      </c>
      <c r="Y245" s="13"/>
      <c r="Z245" s="13"/>
      <c r="AA245" s="13" t="s">
        <v>50</v>
      </c>
      <c r="AB245" s="13" t="s">
        <v>50</v>
      </c>
      <c r="AC245" s="13" t="s">
        <v>50</v>
      </c>
      <c r="AD245" s="13" t="s">
        <v>50</v>
      </c>
      <c r="AE245" s="14" t="s">
        <v>50</v>
      </c>
      <c r="AF245" s="14" t="s">
        <v>50</v>
      </c>
      <c r="AG245" s="14" t="s">
        <v>50</v>
      </c>
      <c r="AH245" s="14" t="s">
        <v>50</v>
      </c>
      <c r="AI245" s="14" t="s">
        <v>50</v>
      </c>
      <c r="AJ245" s="14" t="n">
        <v>1.25755341784354</v>
      </c>
      <c r="AK245" s="1" t="n">
        <v>100</v>
      </c>
      <c r="AL245" s="1" t="n">
        <v>94</v>
      </c>
    </row>
    <row r="246" customFormat="false" ht="15" hidden="false" customHeight="false" outlineLevel="0" collapsed="false">
      <c r="A246" s="7" t="s">
        <v>443</v>
      </c>
      <c r="B246" s="1" t="s">
        <v>381</v>
      </c>
      <c r="C246" s="8" t="n">
        <v>45001</v>
      </c>
      <c r="D246" s="44" t="s">
        <v>457</v>
      </c>
      <c r="E246" s="44"/>
      <c r="F246" s="9" t="s">
        <v>116</v>
      </c>
      <c r="G246" s="1" t="s">
        <v>58</v>
      </c>
      <c r="H246" s="1" t="s">
        <v>462</v>
      </c>
      <c r="I246" s="1" t="n">
        <v>1</v>
      </c>
      <c r="J246" s="1" t="s">
        <v>858</v>
      </c>
      <c r="K246" s="10" t="n">
        <v>0.0457208958585254</v>
      </c>
      <c r="L246" s="52"/>
      <c r="M246" s="52"/>
      <c r="N246" s="10" t="n">
        <v>3.92701558181818</v>
      </c>
      <c r="O246" s="10" t="n">
        <v>20.8959053333333</v>
      </c>
      <c r="P246" s="10" t="n">
        <v>33.6480738643918</v>
      </c>
      <c r="Q246" s="10" t="n">
        <v>1.99925349999953</v>
      </c>
      <c r="R246" s="11" t="n">
        <v>0.199925000000007</v>
      </c>
      <c r="S246" s="11" t="n">
        <v>28.389405</v>
      </c>
      <c r="T246" s="11" t="n">
        <v>0.0999630000000025</v>
      </c>
      <c r="U246" s="11" t="n">
        <v>68.3744826</v>
      </c>
      <c r="V246" s="11" t="n">
        <v>161.027116689297</v>
      </c>
      <c r="W246" s="11" t="n">
        <v>1.44523106928418</v>
      </c>
      <c r="X246" s="13" t="n">
        <v>0.0160513643659711</v>
      </c>
      <c r="Y246" s="13"/>
      <c r="Z246" s="13"/>
      <c r="AA246" s="13" t="n">
        <v>3.468012875</v>
      </c>
      <c r="AB246" s="13" t="n">
        <v>24.1624051428572</v>
      </c>
      <c r="AC246" s="13" t="n">
        <v>38.6729247248717</v>
      </c>
      <c r="AD246" s="13" t="n">
        <v>0.499812999999904</v>
      </c>
      <c r="AE246" s="14" t="n">
        <v>0.224915750000093</v>
      </c>
      <c r="AF246" s="14" t="n">
        <v>48.8817452500001</v>
      </c>
      <c r="AG246" s="14" t="n">
        <v>0.119955399999935</v>
      </c>
      <c r="AH246" s="14" t="n">
        <v>88.84682</v>
      </c>
      <c r="AI246" s="14" t="n">
        <v>160.054119183181</v>
      </c>
      <c r="AJ246" s="14" t="n">
        <v>1.42781940053675</v>
      </c>
      <c r="AK246" s="1" t="n">
        <v>100</v>
      </c>
      <c r="AL246" s="1" t="n">
        <v>94</v>
      </c>
    </row>
    <row r="247" customFormat="false" ht="15" hidden="false" customHeight="false" outlineLevel="0" collapsed="false">
      <c r="A247" s="7" t="s">
        <v>443</v>
      </c>
      <c r="B247" s="1" t="s">
        <v>381</v>
      </c>
      <c r="C247" s="8" t="n">
        <v>45001</v>
      </c>
      <c r="D247" s="44" t="s">
        <v>457</v>
      </c>
      <c r="E247" s="44"/>
      <c r="F247" s="9" t="s">
        <v>69</v>
      </c>
      <c r="G247" s="1" t="s">
        <v>61</v>
      </c>
      <c r="H247" s="1" t="s">
        <v>463</v>
      </c>
      <c r="I247" s="1" t="n">
        <v>1</v>
      </c>
      <c r="J247" s="1" t="s">
        <v>859</v>
      </c>
      <c r="K247" s="10" t="n">
        <v>0.0365767166868203</v>
      </c>
      <c r="L247" s="52"/>
      <c r="M247" s="52"/>
      <c r="N247" s="10" t="n">
        <v>3.29481956818182</v>
      </c>
      <c r="O247" s="10" t="n">
        <v>1.04379651162791</v>
      </c>
      <c r="P247" s="10" t="n">
        <v>1.16928108912299</v>
      </c>
      <c r="Q247" s="10" t="n">
        <v>0.699739000000022</v>
      </c>
      <c r="R247" s="11" t="n">
        <v>0.399850999999984</v>
      </c>
      <c r="S247" s="11" t="n">
        <v>1.29951449999999</v>
      </c>
      <c r="T247" s="11" t="n">
        <v>0.279895599999986</v>
      </c>
      <c r="U247" s="11" t="n">
        <v>1.99925399999998</v>
      </c>
      <c r="V247" s="11" t="n">
        <v>112.021938768446</v>
      </c>
      <c r="W247" s="11" t="n">
        <v>0.709692199598279</v>
      </c>
      <c r="X247" s="13" t="n">
        <v>0</v>
      </c>
      <c r="Y247" s="13"/>
      <c r="Z247" s="13"/>
      <c r="AA247" s="13" t="s">
        <v>50</v>
      </c>
      <c r="AB247" s="13" t="s">
        <v>50</v>
      </c>
      <c r="AC247" s="13" t="s">
        <v>50</v>
      </c>
      <c r="AD247" s="13" t="s">
        <v>50</v>
      </c>
      <c r="AE247" s="14" t="s">
        <v>50</v>
      </c>
      <c r="AF247" s="14" t="s">
        <v>50</v>
      </c>
      <c r="AG247" s="14" t="s">
        <v>50</v>
      </c>
      <c r="AH247" s="14" t="s">
        <v>50</v>
      </c>
      <c r="AI247" s="14" t="s">
        <v>50</v>
      </c>
      <c r="AJ247" s="14" t="n">
        <v>1.26413055603926</v>
      </c>
      <c r="AK247" s="1" t="n">
        <v>100</v>
      </c>
      <c r="AL247" s="1" t="n">
        <v>94</v>
      </c>
    </row>
    <row r="248" customFormat="false" ht="15" hidden="false" customHeight="false" outlineLevel="0" collapsed="false">
      <c r="A248" s="7" t="s">
        <v>443</v>
      </c>
      <c r="B248" s="1" t="s">
        <v>381</v>
      </c>
      <c r="C248" s="8" t="n">
        <v>45001</v>
      </c>
      <c r="D248" s="44" t="s">
        <v>457</v>
      </c>
      <c r="E248" s="44"/>
      <c r="F248" s="9" t="s">
        <v>72</v>
      </c>
      <c r="G248" s="1" t="s">
        <v>64</v>
      </c>
      <c r="H248" s="1" t="s">
        <v>464</v>
      </c>
      <c r="I248" s="1" t="n">
        <v>1</v>
      </c>
      <c r="J248" s="1" t="s">
        <v>860</v>
      </c>
      <c r="K248" s="10" t="n">
        <v>0.00665031212487642</v>
      </c>
      <c r="L248" s="52"/>
      <c r="M248" s="52"/>
      <c r="N248" s="10" t="n">
        <v>3.28166625</v>
      </c>
      <c r="O248" s="10" t="n">
        <v>145.845570142857</v>
      </c>
      <c r="P248" s="10" t="n">
        <v>160.788276016789</v>
      </c>
      <c r="Q248" s="10" t="n">
        <v>149.94404</v>
      </c>
      <c r="R248" s="11" t="n">
        <v>0.9246555</v>
      </c>
      <c r="S248" s="11" t="n">
        <v>262.851903</v>
      </c>
      <c r="T248" s="11" t="n">
        <v>0.599776200000019</v>
      </c>
      <c r="U248" s="11" t="n">
        <v>386.4957592</v>
      </c>
      <c r="V248" s="11" t="n">
        <v>110.245567184039</v>
      </c>
      <c r="W248" s="11" t="n">
        <v>1.15989834859316</v>
      </c>
      <c r="X248" s="13" t="n">
        <v>0.00200642054574639</v>
      </c>
      <c r="Y248" s="13"/>
      <c r="Z248" s="13"/>
      <c r="AA248" s="13" t="n">
        <v>2.641553</v>
      </c>
      <c r="AB248" s="13" t="s">
        <v>50</v>
      </c>
      <c r="AC248" s="13" t="s">
        <v>50</v>
      </c>
      <c r="AD248" s="13" t="s">
        <v>50</v>
      </c>
      <c r="AE248" s="14" t="s">
        <v>50</v>
      </c>
      <c r="AF248" s="14" t="s">
        <v>50</v>
      </c>
      <c r="AG248" s="14" t="s">
        <v>50</v>
      </c>
      <c r="AH248" s="14" t="s">
        <v>50</v>
      </c>
      <c r="AI248" s="14" t="s">
        <v>50</v>
      </c>
      <c r="AJ248" s="14" t="n">
        <v>1.26413055603926</v>
      </c>
      <c r="AK248" s="1" t="n">
        <v>100</v>
      </c>
      <c r="AL248" s="1" t="n">
        <v>94</v>
      </c>
    </row>
    <row r="249" customFormat="false" ht="15" hidden="false" customHeight="false" outlineLevel="0" collapsed="false">
      <c r="A249" s="7" t="s">
        <v>443</v>
      </c>
      <c r="B249" s="1" t="s">
        <v>381</v>
      </c>
      <c r="C249" s="8" t="n">
        <v>45001</v>
      </c>
      <c r="D249" s="44" t="s">
        <v>457</v>
      </c>
      <c r="E249" s="44"/>
      <c r="F249" s="9" t="s">
        <v>84</v>
      </c>
      <c r="G249" s="1" t="s">
        <v>67</v>
      </c>
      <c r="H249" s="1" t="s">
        <v>465</v>
      </c>
      <c r="I249" s="1" t="n">
        <v>1</v>
      </c>
      <c r="J249" s="1" t="s">
        <v>861</v>
      </c>
      <c r="K249" s="10" t="n">
        <v>0.000831289015609552</v>
      </c>
      <c r="L249" s="52"/>
      <c r="M249" s="52"/>
      <c r="N249" s="10" t="n">
        <v>2.586439</v>
      </c>
      <c r="O249" s="10" t="s">
        <v>50</v>
      </c>
      <c r="P249" s="10" t="s">
        <v>50</v>
      </c>
      <c r="Q249" s="10" t="s">
        <v>50</v>
      </c>
      <c r="R249" s="11" t="s">
        <v>50</v>
      </c>
      <c r="S249" s="11" t="s">
        <v>50</v>
      </c>
      <c r="T249" s="11" t="s">
        <v>50</v>
      </c>
      <c r="U249" s="11" t="s">
        <v>50</v>
      </c>
      <c r="V249" s="11" t="s">
        <v>50</v>
      </c>
      <c r="W249" s="11" t="n">
        <v>1.0524461152674</v>
      </c>
      <c r="X249" s="13" t="n">
        <v>0</v>
      </c>
      <c r="Y249" s="13"/>
      <c r="Z249" s="13"/>
      <c r="AA249" s="13" t="s">
        <v>50</v>
      </c>
      <c r="AB249" s="13" t="s">
        <v>50</v>
      </c>
      <c r="AC249" s="13" t="s">
        <v>50</v>
      </c>
      <c r="AD249" s="13" t="s">
        <v>50</v>
      </c>
      <c r="AE249" s="14" t="s">
        <v>50</v>
      </c>
      <c r="AF249" s="14" t="s">
        <v>50</v>
      </c>
      <c r="AG249" s="14" t="s">
        <v>50</v>
      </c>
      <c r="AH249" s="14" t="s">
        <v>50</v>
      </c>
      <c r="AI249" s="14" t="s">
        <v>50</v>
      </c>
      <c r="AJ249" s="14" t="n">
        <v>1.26413055603926</v>
      </c>
      <c r="AK249" s="1" t="n">
        <v>100</v>
      </c>
      <c r="AL249" s="1" t="n">
        <v>94</v>
      </c>
    </row>
    <row r="250" customFormat="false" ht="15" hidden="false" customHeight="false" outlineLevel="0" collapsed="false">
      <c r="A250" s="7" t="s">
        <v>443</v>
      </c>
      <c r="B250" s="1" t="s">
        <v>381</v>
      </c>
      <c r="C250" s="8" t="n">
        <v>45001</v>
      </c>
      <c r="D250" s="44" t="s">
        <v>457</v>
      </c>
      <c r="E250" s="44"/>
      <c r="F250" s="9" t="s">
        <v>466</v>
      </c>
      <c r="G250" s="1" t="s">
        <v>70</v>
      </c>
      <c r="H250" s="1" t="s">
        <v>467</v>
      </c>
      <c r="I250" s="1" t="n">
        <v>1</v>
      </c>
      <c r="J250" s="1" t="s">
        <v>862</v>
      </c>
      <c r="K250" s="10" t="n">
        <v>0.192859051621416</v>
      </c>
      <c r="L250" s="52"/>
      <c r="M250" s="52"/>
      <c r="N250" s="10" t="n">
        <v>9.97724611637931</v>
      </c>
      <c r="O250" s="10" t="n">
        <v>4.86788026839827</v>
      </c>
      <c r="P250" s="10" t="n">
        <v>9.40416711505776</v>
      </c>
      <c r="Q250" s="10" t="n">
        <v>1.29951499999993</v>
      </c>
      <c r="R250" s="11" t="n">
        <v>0.424841500000689</v>
      </c>
      <c r="S250" s="11" t="n">
        <v>4.09847025000002</v>
      </c>
      <c r="T250" s="11" t="n">
        <v>0.199924999999979</v>
      </c>
      <c r="U250" s="11" t="n">
        <v>13.1151054</v>
      </c>
      <c r="V250" s="11" t="n">
        <v>193.188135215826</v>
      </c>
      <c r="W250" s="11" t="n">
        <v>0.899271305097069</v>
      </c>
      <c r="X250" s="13" t="n">
        <v>0.413322632423756</v>
      </c>
      <c r="Y250" s="13"/>
      <c r="Z250" s="13"/>
      <c r="AA250" s="13" t="n">
        <v>23.5260740679612</v>
      </c>
      <c r="AB250" s="13" t="n">
        <v>2.02851074634146</v>
      </c>
      <c r="AC250" s="13" t="n">
        <v>4.2713500744111</v>
      </c>
      <c r="AD250" s="13" t="n">
        <v>0.999626999999919</v>
      </c>
      <c r="AE250" s="14" t="n">
        <v>0.29988800000001</v>
      </c>
      <c r="AF250" s="14" t="n">
        <v>2.39910400000008</v>
      </c>
      <c r="AG250" s="14" t="n">
        <v>0.0999629999998888</v>
      </c>
      <c r="AH250" s="14" t="n">
        <v>3.79858100000001</v>
      </c>
      <c r="AI250" s="14" t="n">
        <v>210.565809528726</v>
      </c>
      <c r="AJ250" s="14" t="n">
        <v>1.0641745465445</v>
      </c>
      <c r="AK250" s="1" t="n">
        <v>100</v>
      </c>
      <c r="AL250" s="1" t="n">
        <v>94</v>
      </c>
    </row>
    <row r="251" customFormat="false" ht="15" hidden="false" customHeight="false" outlineLevel="0" collapsed="false">
      <c r="A251" s="7" t="s">
        <v>443</v>
      </c>
      <c r="B251" s="1" t="s">
        <v>381</v>
      </c>
      <c r="C251" s="8" t="n">
        <v>45001</v>
      </c>
      <c r="D251" s="44" t="s">
        <v>457</v>
      </c>
      <c r="E251" s="44"/>
      <c r="F251" s="9" t="s">
        <v>226</v>
      </c>
      <c r="G251" s="1" t="s">
        <v>54</v>
      </c>
      <c r="H251" s="1" t="s">
        <v>468</v>
      </c>
      <c r="I251" s="1" t="n">
        <v>1</v>
      </c>
      <c r="J251" s="1" t="s">
        <v>863</v>
      </c>
      <c r="K251" s="10" t="n">
        <v>0.990896506606586</v>
      </c>
      <c r="L251" s="52"/>
      <c r="M251" s="52"/>
      <c r="N251" s="10" t="n">
        <v>4.02618906963088</v>
      </c>
      <c r="O251" s="10" t="n">
        <v>0.995430350965575</v>
      </c>
      <c r="P251" s="10" t="n">
        <v>1.55375778387031</v>
      </c>
      <c r="Q251" s="10" t="n">
        <v>0.499814000000015</v>
      </c>
      <c r="R251" s="11" t="n">
        <v>0.299887999999186</v>
      </c>
      <c r="S251" s="11" t="n">
        <v>1.09959000000003</v>
      </c>
      <c r="T251" s="11" t="n">
        <v>0.0999630000000025</v>
      </c>
      <c r="U251" s="11" t="n">
        <v>2.09921600000004</v>
      </c>
      <c r="V251" s="11" t="n">
        <v>156.089050566236</v>
      </c>
      <c r="W251" s="11" t="n">
        <v>0.867758243811797</v>
      </c>
      <c r="X251" s="13" t="n">
        <v>1.06540930979133</v>
      </c>
      <c r="Y251" s="13"/>
      <c r="Z251" s="13"/>
      <c r="AA251" s="13" t="n">
        <v>13.639973779661</v>
      </c>
      <c r="AB251" s="13" t="n">
        <v>0.694080418867925</v>
      </c>
      <c r="AC251" s="13" t="n">
        <v>1.73740682455165</v>
      </c>
      <c r="AD251" s="13" t="n">
        <v>0.199924999999894</v>
      </c>
      <c r="AE251" s="14" t="n">
        <v>0.0999629999998888</v>
      </c>
      <c r="AF251" s="14" t="n">
        <v>0.399850000000015</v>
      </c>
      <c r="AG251" s="14" t="n">
        <v>0.099962000000005</v>
      </c>
      <c r="AH251" s="14" t="n">
        <v>1.7993275</v>
      </c>
      <c r="AI251" s="14" t="n">
        <v>250.317798531968</v>
      </c>
      <c r="AJ251" s="14" t="n">
        <v>0.597863567276907</v>
      </c>
      <c r="AK251" s="1" t="n">
        <v>100</v>
      </c>
      <c r="AL251" s="1" t="n">
        <v>94</v>
      </c>
    </row>
    <row r="252" customFormat="false" ht="15" hidden="false" customHeight="false" outlineLevel="0" collapsed="false">
      <c r="A252" s="7" t="s">
        <v>443</v>
      </c>
      <c r="B252" s="1" t="s">
        <v>381</v>
      </c>
      <c r="C252" s="8" t="n">
        <v>45001</v>
      </c>
      <c r="D252" s="44" t="s">
        <v>457</v>
      </c>
      <c r="E252" s="44"/>
      <c r="F252" s="9" t="s">
        <v>469</v>
      </c>
      <c r="G252" s="1" t="s">
        <v>75</v>
      </c>
      <c r="H252" s="1" t="s">
        <v>470</v>
      </c>
      <c r="I252" s="1" t="n">
        <v>1</v>
      </c>
      <c r="J252" s="1" t="s">
        <v>864</v>
      </c>
      <c r="K252" s="10" t="n">
        <v>0.532024969990113</v>
      </c>
      <c r="L252" s="52"/>
      <c r="M252" s="52"/>
      <c r="N252" s="10" t="n">
        <v>6.0541667171875</v>
      </c>
      <c r="O252" s="10" t="n">
        <v>1.86127720031299</v>
      </c>
      <c r="P252" s="10" t="n">
        <v>3.2355102471805</v>
      </c>
      <c r="Q252" s="10" t="n">
        <v>1.09958900000004</v>
      </c>
      <c r="R252" s="11" t="n">
        <v>0.299889000000007</v>
      </c>
      <c r="S252" s="11" t="n">
        <v>2.19917900000002</v>
      </c>
      <c r="T252" s="11" t="n">
        <v>0.0999630000000025</v>
      </c>
      <c r="U252" s="11" t="n">
        <v>3.9985076</v>
      </c>
      <c r="V252" s="11" t="n">
        <v>173.832798609278</v>
      </c>
      <c r="W252" s="11" t="n">
        <v>0.837562273894049</v>
      </c>
      <c r="X252" s="13" t="n">
        <v>0.357142857142857</v>
      </c>
      <c r="Y252" s="13"/>
      <c r="Z252" s="13"/>
      <c r="AA252" s="13" t="n">
        <v>3.68912500561798</v>
      </c>
      <c r="AB252" s="13" t="n">
        <v>2.80290806214689</v>
      </c>
      <c r="AC252" s="13" t="n">
        <v>11.3904686628312</v>
      </c>
      <c r="AD252" s="13" t="n">
        <v>0.799700999999914</v>
      </c>
      <c r="AE252" s="14" t="n">
        <v>0.29988800000001</v>
      </c>
      <c r="AF252" s="14" t="n">
        <v>1.39947725000025</v>
      </c>
      <c r="AG252" s="14" t="n">
        <v>0.0999630000001162</v>
      </c>
      <c r="AH252" s="14" t="n">
        <v>2.8589328000001</v>
      </c>
      <c r="AI252" s="14" t="n">
        <v>406.380388163951</v>
      </c>
      <c r="AJ252" s="14" t="n">
        <v>1.00732252236533</v>
      </c>
      <c r="AK252" s="1" t="n">
        <v>100</v>
      </c>
      <c r="AL252" s="1" t="n">
        <v>94</v>
      </c>
    </row>
    <row r="253" customFormat="false" ht="15" hidden="false" customHeight="false" outlineLevel="0" collapsed="false">
      <c r="A253" s="7" t="s">
        <v>443</v>
      </c>
      <c r="B253" s="1" t="s">
        <v>381</v>
      </c>
      <c r="C253" s="8" t="n">
        <v>45001</v>
      </c>
      <c r="D253" s="44" t="s">
        <v>457</v>
      </c>
      <c r="E253" s="44"/>
      <c r="F253" s="9" t="s">
        <v>471</v>
      </c>
      <c r="G253" s="1" t="s">
        <v>57</v>
      </c>
      <c r="H253" s="1" t="s">
        <v>472</v>
      </c>
      <c r="I253" s="1" t="n">
        <v>1</v>
      </c>
      <c r="J253" s="1" t="s">
        <v>865</v>
      </c>
      <c r="K253" s="10" t="n">
        <v>0.616816449582288</v>
      </c>
      <c r="L253" s="52"/>
      <c r="M253" s="52"/>
      <c r="N253" s="10" t="n">
        <v>5.34699292722372</v>
      </c>
      <c r="O253" s="10" t="n">
        <v>1.618829048583</v>
      </c>
      <c r="P253" s="10" t="n">
        <v>3.08185912483786</v>
      </c>
      <c r="Q253" s="10" t="n">
        <v>0.799701999999996</v>
      </c>
      <c r="R253" s="11" t="n">
        <v>0.29988800000001</v>
      </c>
      <c r="S253" s="11" t="n">
        <v>1.49944000000005</v>
      </c>
      <c r="T253" s="11" t="n">
        <v>0.0999630000000025</v>
      </c>
      <c r="U253" s="11" t="n">
        <v>3.19880600000004</v>
      </c>
      <c r="V253" s="11" t="n">
        <v>190.37582303922</v>
      </c>
      <c r="W253" s="11" t="n">
        <v>0.853810380987997</v>
      </c>
      <c r="X253" s="13" t="n">
        <v>0.198635634028892</v>
      </c>
      <c r="Y253" s="13"/>
      <c r="Z253" s="13"/>
      <c r="AA253" s="13" t="n">
        <v>2.9923719969697</v>
      </c>
      <c r="AB253" s="13" t="n">
        <v>4.29737474489796</v>
      </c>
      <c r="AC253" s="13" t="n">
        <v>16.2555247023781</v>
      </c>
      <c r="AD253" s="13" t="n">
        <v>0.499814000000242</v>
      </c>
      <c r="AE253" s="14" t="n">
        <v>0.199924999999894</v>
      </c>
      <c r="AF253" s="14" t="n">
        <v>1.59940299999971</v>
      </c>
      <c r="AG253" s="14" t="n">
        <v>0.0999629999998888</v>
      </c>
      <c r="AH253" s="14" t="n">
        <v>4.9381562</v>
      </c>
      <c r="AI253" s="14" t="n">
        <v>378.266399077189</v>
      </c>
      <c r="AJ253" s="14" t="n">
        <v>1.16876995174956</v>
      </c>
      <c r="AK253" s="1" t="n">
        <v>100</v>
      </c>
      <c r="AL253" s="1" t="n">
        <v>94</v>
      </c>
    </row>
    <row r="254" customFormat="false" ht="15" hidden="false" customHeight="false" outlineLevel="0" collapsed="false">
      <c r="A254" s="7" t="s">
        <v>443</v>
      </c>
      <c r="B254" s="1" t="s">
        <v>381</v>
      </c>
      <c r="C254" s="8" t="n">
        <v>45001</v>
      </c>
      <c r="D254" s="44" t="s">
        <v>457</v>
      </c>
      <c r="E254" s="44"/>
      <c r="F254" s="9" t="s">
        <v>473</v>
      </c>
      <c r="G254" s="1" t="s">
        <v>80</v>
      </c>
      <c r="H254" s="1" t="s">
        <v>474</v>
      </c>
      <c r="I254" s="1" t="n">
        <v>1</v>
      </c>
      <c r="J254" s="1" t="s">
        <v>866</v>
      </c>
      <c r="K254" s="10" t="n">
        <v>0.626791917769602</v>
      </c>
      <c r="L254" s="52"/>
      <c r="M254" s="52"/>
      <c r="N254" s="10" t="n">
        <v>3.57344722015915</v>
      </c>
      <c r="O254" s="10" t="n">
        <v>1.55718777954847</v>
      </c>
      <c r="P254" s="10" t="n">
        <v>3.38884076866286</v>
      </c>
      <c r="Q254" s="10" t="n">
        <v>0.899663999999916</v>
      </c>
      <c r="R254" s="11" t="n">
        <v>0.399850000000015</v>
      </c>
      <c r="S254" s="11" t="n">
        <v>1.59940325000004</v>
      </c>
      <c r="T254" s="11" t="n">
        <v>0.0999630000000025</v>
      </c>
      <c r="U254" s="11" t="n">
        <v>3.09884319999996</v>
      </c>
      <c r="V254" s="11" t="n">
        <v>217.625697630731</v>
      </c>
      <c r="W254" s="11" t="n">
        <v>0.918478580720873</v>
      </c>
      <c r="X254" s="13" t="n">
        <v>0.611958266452649</v>
      </c>
      <c r="Y254" s="13"/>
      <c r="Z254" s="13"/>
      <c r="AA254" s="13" t="n">
        <v>3.69864204918033</v>
      </c>
      <c r="AB254" s="13" t="n">
        <v>1.6309698618421</v>
      </c>
      <c r="AC254" s="13" t="n">
        <v>3.63406486372467</v>
      </c>
      <c r="AD254" s="13" t="n">
        <v>0.8496829999998</v>
      </c>
      <c r="AE254" s="14" t="n">
        <v>0.29988800000001</v>
      </c>
      <c r="AF254" s="14" t="n">
        <v>1.79932800000006</v>
      </c>
      <c r="AG254" s="14" t="n">
        <v>0.0999630000001162</v>
      </c>
      <c r="AH254" s="14" t="n">
        <v>3.2987681000001</v>
      </c>
      <c r="AI254" s="14" t="n">
        <v>222.816187395404</v>
      </c>
      <c r="AJ254" s="14" t="n">
        <v>0.970601220409472</v>
      </c>
      <c r="AK254" s="1" t="n">
        <v>100</v>
      </c>
      <c r="AL254" s="1" t="n">
        <v>94</v>
      </c>
    </row>
    <row r="255" customFormat="false" ht="15.75" hidden="false" customHeight="false" outlineLevel="0" collapsed="false">
      <c r="A255" s="17" t="s">
        <v>443</v>
      </c>
      <c r="B255" s="18" t="s">
        <v>381</v>
      </c>
      <c r="C255" s="19" t="n">
        <v>45001</v>
      </c>
      <c r="D255" s="45" t="s">
        <v>457</v>
      </c>
      <c r="E255" s="45"/>
      <c r="F255" s="20" t="s">
        <v>475</v>
      </c>
      <c r="G255" s="18" t="s">
        <v>60</v>
      </c>
      <c r="H255" s="18" t="s">
        <v>476</v>
      </c>
      <c r="I255" s="18" t="n">
        <v>1</v>
      </c>
      <c r="J255" s="18" t="s">
        <v>867</v>
      </c>
      <c r="K255" s="21" t="n">
        <v>0.25936217287018</v>
      </c>
      <c r="L255" s="53"/>
      <c r="M255" s="53"/>
      <c r="N255" s="21" t="n">
        <v>23.4723282820513</v>
      </c>
      <c r="O255" s="21" t="n">
        <v>3.07827240836013</v>
      </c>
      <c r="P255" s="21" t="n">
        <v>14.3591974557639</v>
      </c>
      <c r="Q255" s="21" t="n">
        <v>0.199925000000007</v>
      </c>
      <c r="R255" s="22" t="n">
        <v>0.0999630000000025</v>
      </c>
      <c r="S255" s="22" t="n">
        <v>0.299888000000919</v>
      </c>
      <c r="T255" s="22" t="n">
        <v>0.099962000000005</v>
      </c>
      <c r="U255" s="22" t="n">
        <v>3.9385298</v>
      </c>
      <c r="V255" s="22" t="n">
        <v>466.469355238557</v>
      </c>
      <c r="W255" s="22" t="n">
        <v>0.618543404091788</v>
      </c>
      <c r="X255" s="24" t="n">
        <v>0.246789727126806</v>
      </c>
      <c r="Y255" s="24"/>
      <c r="Z255" s="24"/>
      <c r="AA255" s="24" t="n">
        <v>5.72539303252033</v>
      </c>
      <c r="AB255" s="24" t="n">
        <v>4.07388844262295</v>
      </c>
      <c r="AC255" s="24" t="n">
        <v>9.46774587379657</v>
      </c>
      <c r="AD255" s="24" t="n">
        <v>1.19955199999993</v>
      </c>
      <c r="AE255" s="25" t="n">
        <v>0.29988800000001</v>
      </c>
      <c r="AF255" s="25" t="n">
        <v>4.79820800000016</v>
      </c>
      <c r="AG255" s="25" t="n">
        <v>0.0999630000001162</v>
      </c>
      <c r="AH255" s="25" t="n">
        <v>9.42647959999997</v>
      </c>
      <c r="AI255" s="25" t="n">
        <v>232.400715118768</v>
      </c>
      <c r="AJ255" s="25" t="n">
        <v>1.19296458991157</v>
      </c>
      <c r="AK255" s="18" t="n">
        <v>100</v>
      </c>
      <c r="AL255" s="18" t="n">
        <v>94</v>
      </c>
      <c r="AM255" s="27"/>
      <c r="AN255" s="27"/>
      <c r="AO255" s="27"/>
    </row>
  </sheetData>
  <mergeCells count="1">
    <mergeCell ref="L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8.5390625" defaultRowHeight="15" zeroHeight="false" outlineLevelRow="0" outlineLevelCol="0"/>
  <sheetData>
    <row r="1" s="59" customFormat="true" ht="16.5" hidden="false" customHeight="false" outlineLevel="0" collapsed="false">
      <c r="A1" s="60" t="s">
        <v>0</v>
      </c>
      <c r="B1" s="60" t="s">
        <v>1</v>
      </c>
      <c r="C1" s="60" t="s">
        <v>2</v>
      </c>
      <c r="D1" s="60" t="s">
        <v>3</v>
      </c>
      <c r="E1" s="60" t="s">
        <v>5</v>
      </c>
      <c r="F1" s="60" t="s">
        <v>6</v>
      </c>
      <c r="G1" s="61" t="s">
        <v>7</v>
      </c>
      <c r="H1" s="60" t="s">
        <v>8</v>
      </c>
      <c r="I1" s="60" t="s">
        <v>9</v>
      </c>
      <c r="J1" s="62" t="s">
        <v>10</v>
      </c>
      <c r="K1" s="62" t="s">
        <v>11</v>
      </c>
      <c r="L1" s="62" t="s">
        <v>12</v>
      </c>
      <c r="M1" s="62" t="s">
        <v>13</v>
      </c>
      <c r="N1" s="62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22</v>
      </c>
      <c r="T1" s="4" t="s">
        <v>598</v>
      </c>
      <c r="U1" s="63" t="s">
        <v>23</v>
      </c>
      <c r="V1" s="63" t="s">
        <v>24</v>
      </c>
      <c r="W1" s="63" t="s">
        <v>25</v>
      </c>
      <c r="X1" s="63" t="s">
        <v>26</v>
      </c>
      <c r="Y1" s="63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22</v>
      </c>
      <c r="AE1" s="5" t="s">
        <v>598</v>
      </c>
      <c r="AF1" s="61" t="s">
        <v>34</v>
      </c>
      <c r="AG1" s="61" t="s">
        <v>35</v>
      </c>
      <c r="AH1" s="60" t="s">
        <v>599</v>
      </c>
    </row>
    <row r="2" customFormat="false" ht="15" hidden="false" customHeight="false" outlineLevel="0" collapsed="false">
      <c r="A2" s="28" t="s">
        <v>40</v>
      </c>
      <c r="B2" s="29" t="s">
        <v>41</v>
      </c>
      <c r="C2" s="30" t="n">
        <v>44819</v>
      </c>
      <c r="D2" s="31" t="s">
        <v>42</v>
      </c>
      <c r="E2" s="31" t="s">
        <v>44</v>
      </c>
      <c r="F2" s="29" t="s">
        <v>45</v>
      </c>
      <c r="G2" s="1" t="s">
        <v>46</v>
      </c>
      <c r="H2" s="1" t="n">
        <v>1</v>
      </c>
      <c r="I2" s="29" t="str">
        <f aca="false">A2&amp;" "&amp;B2&amp;" "&amp;TEXT(C2,"mm/dd/yyyy")&amp;" "&amp;F2</f>
        <v>Quartz L (SMA) 09/15/2022 C1</v>
      </c>
      <c r="J2" s="32" t="n">
        <v>0.296762684675398</v>
      </c>
      <c r="K2" s="32" t="n">
        <v>4.09084165921788</v>
      </c>
      <c r="L2" s="32" t="n">
        <v>3.27754264606742</v>
      </c>
      <c r="M2" s="32" t="n">
        <v>8.69941853150456</v>
      </c>
      <c r="N2" s="32" t="n">
        <v>0.099864000000025</v>
      </c>
      <c r="O2" s="11" t="n">
        <v>0.0998630000000276</v>
      </c>
      <c r="P2" s="11" t="n">
        <v>0.898772000000008</v>
      </c>
      <c r="Q2" s="11" t="n">
        <v>0.0998629999999992</v>
      </c>
      <c r="R2" s="11" t="n">
        <v>10.3558451000001</v>
      </c>
      <c r="S2" s="11" t="n">
        <v>265.425029387264</v>
      </c>
      <c r="T2" s="11" t="n">
        <v>0.93275975686115</v>
      </c>
      <c r="U2" s="33" t="n">
        <v>0.240017697157394</v>
      </c>
      <c r="V2" s="33" t="n">
        <v>3.73487928110599</v>
      </c>
      <c r="W2" s="33" t="n">
        <v>3.9110411712963</v>
      </c>
      <c r="X2" s="33" t="n">
        <v>11.7787943482034</v>
      </c>
      <c r="Y2" s="33" t="n">
        <v>0.0999630000001162</v>
      </c>
      <c r="Z2" s="14" t="n">
        <v>0.0999629999998888</v>
      </c>
      <c r="AA2" s="14" t="n">
        <v>1.64938449999988</v>
      </c>
      <c r="AB2" s="14" t="n">
        <v>0.099962000000005</v>
      </c>
      <c r="AC2" s="14" t="n">
        <v>10.6460289</v>
      </c>
      <c r="AD2" s="14" t="n">
        <v>301.167741077482</v>
      </c>
      <c r="AE2" s="14" t="n">
        <v>0.95332072579746</v>
      </c>
      <c r="AF2" s="1" t="n">
        <v>111</v>
      </c>
      <c r="AG2" s="1" t="n">
        <v>78</v>
      </c>
      <c r="AH2" s="34"/>
      <c r="AI2" s="34"/>
      <c r="AJ2" s="34"/>
    </row>
    <row r="3" customFormat="false" ht="15" hidden="false" customHeight="false" outlineLevel="0" collapsed="false">
      <c r="A3" s="7" t="s">
        <v>40</v>
      </c>
      <c r="B3" s="1" t="s">
        <v>41</v>
      </c>
      <c r="C3" s="8" t="n">
        <v>44819</v>
      </c>
      <c r="D3" s="9" t="s">
        <v>42</v>
      </c>
      <c r="E3" s="9" t="s">
        <v>47</v>
      </c>
      <c r="F3" s="1" t="s">
        <v>48</v>
      </c>
      <c r="G3" s="16" t="s">
        <v>49</v>
      </c>
      <c r="H3" s="16" t="n">
        <v>1</v>
      </c>
      <c r="I3" s="1" t="str">
        <f aca="false">A3&amp;" "&amp;B3&amp;" "&amp;TEXT(C3,"mm/dd/yyyy")&amp;" "&amp;F3</f>
        <v>Quartz L (SMA) 09/15/2022 C2</v>
      </c>
      <c r="J3" s="10" t="n">
        <v>0</v>
      </c>
      <c r="K3" s="10" t="s">
        <v>50</v>
      </c>
      <c r="L3" s="10" t="s">
        <v>50</v>
      </c>
      <c r="M3" s="10" t="s">
        <v>50</v>
      </c>
      <c r="N3" s="10" t="s">
        <v>50</v>
      </c>
      <c r="O3" s="11" t="s">
        <v>50</v>
      </c>
      <c r="P3" s="11" t="s">
        <v>50</v>
      </c>
      <c r="Q3" s="11" t="s">
        <v>50</v>
      </c>
      <c r="R3" s="11" t="s">
        <v>50</v>
      </c>
      <c r="S3" s="11" t="s">
        <v>50</v>
      </c>
      <c r="T3" s="11" t="n">
        <v>0.698725998446076</v>
      </c>
      <c r="U3" s="13" t="n">
        <v>0.0110607233713085</v>
      </c>
      <c r="V3" s="13" t="n">
        <v>3.4236677</v>
      </c>
      <c r="W3" s="13" t="n">
        <v>67.8191477777778</v>
      </c>
      <c r="X3" s="13" t="n">
        <v>112.675075035842</v>
      </c>
      <c r="Y3" s="13" t="n">
        <v>2.29914199999985</v>
      </c>
      <c r="Z3" s="14" t="n">
        <v>0.32487825000004</v>
      </c>
      <c r="AA3" s="14" t="n">
        <v>113.157792</v>
      </c>
      <c r="AB3" s="14" t="n">
        <v>0.0999630000001162</v>
      </c>
      <c r="AC3" s="14" t="n">
        <v>264.3014154</v>
      </c>
      <c r="AD3" s="14" t="n">
        <v>166.140505635729</v>
      </c>
      <c r="AE3" s="14" t="n">
        <v>1.77121808270864</v>
      </c>
      <c r="AF3" s="1" t="n">
        <v>111</v>
      </c>
      <c r="AG3" s="1" t="n">
        <v>78</v>
      </c>
    </row>
    <row r="4" customFormat="false" ht="15" hidden="false" customHeight="false" outlineLevel="0" collapsed="false">
      <c r="A4" s="7" t="s">
        <v>40</v>
      </c>
      <c r="B4" s="1" t="s">
        <v>41</v>
      </c>
      <c r="C4" s="8" t="n">
        <v>44819</v>
      </c>
      <c r="D4" s="9" t="s">
        <v>42</v>
      </c>
      <c r="E4" s="9" t="s">
        <v>51</v>
      </c>
      <c r="F4" s="1" t="s">
        <v>52</v>
      </c>
      <c r="G4" s="16" t="s">
        <v>53</v>
      </c>
      <c r="H4" s="16" t="n">
        <v>1</v>
      </c>
      <c r="I4" s="1" t="str">
        <f aca="false">A4&amp;" "&amp;B4&amp;" "&amp;TEXT(C4,"mm/dd/yyyy")&amp;" "&amp;F4</f>
        <v>Quartz L (SMA) 09/15/2022 C3</v>
      </c>
      <c r="J4" s="10" t="n">
        <v>0.00497367627947594</v>
      </c>
      <c r="K4" s="10" t="n">
        <v>3.30984833333333</v>
      </c>
      <c r="L4" s="10" t="n">
        <v>5.242834</v>
      </c>
      <c r="M4" s="10" t="n">
        <v>7.27325792487796</v>
      </c>
      <c r="N4" s="10" t="n">
        <v>5.242834</v>
      </c>
      <c r="O4" s="11" t="n">
        <v>0.0998639999999966</v>
      </c>
      <c r="P4" s="11" t="n">
        <v>10.385804</v>
      </c>
      <c r="Q4" s="11" t="n">
        <v>0.0998639999999966</v>
      </c>
      <c r="R4" s="11" t="n">
        <v>10.385804</v>
      </c>
      <c r="S4" s="11" t="n">
        <v>138.727602759843</v>
      </c>
      <c r="T4" s="11" t="n">
        <v>0.699567611413014</v>
      </c>
      <c r="U4" s="13" t="n">
        <v>0.0022121446742617</v>
      </c>
      <c r="V4" s="13" t="n">
        <v>3.7307845</v>
      </c>
      <c r="W4" s="13" t="n">
        <v>0.199924999999894</v>
      </c>
      <c r="X4" s="13" t="n">
        <v>0</v>
      </c>
      <c r="Y4" s="13" t="n">
        <v>0.199924999999894</v>
      </c>
      <c r="Z4" s="14" t="n">
        <v>0.199924999999894</v>
      </c>
      <c r="AA4" s="14" t="n">
        <v>0.199924999999894</v>
      </c>
      <c r="AB4" s="14" t="n">
        <v>0.199924999999894</v>
      </c>
      <c r="AC4" s="14" t="n">
        <v>0.199924999999894</v>
      </c>
      <c r="AD4" s="14" t="n">
        <v>0</v>
      </c>
      <c r="AE4" s="14" t="n">
        <v>0.858284844659537</v>
      </c>
      <c r="AF4" s="1" t="n">
        <v>111</v>
      </c>
      <c r="AG4" s="1" t="n">
        <v>78</v>
      </c>
    </row>
    <row r="5" customFormat="false" ht="15" hidden="false" customHeight="false" outlineLevel="0" collapsed="false">
      <c r="A5" s="7" t="s">
        <v>40</v>
      </c>
      <c r="B5" s="1" t="s">
        <v>41</v>
      </c>
      <c r="C5" s="8" t="n">
        <v>44819</v>
      </c>
      <c r="D5" s="9" t="s">
        <v>42</v>
      </c>
      <c r="E5" s="9" t="s">
        <v>54</v>
      </c>
      <c r="F5" s="1" t="s">
        <v>55</v>
      </c>
      <c r="G5" s="1" t="s">
        <v>56</v>
      </c>
      <c r="H5" s="1" t="n">
        <v>1</v>
      </c>
      <c r="I5" s="1" t="str">
        <f aca="false">A5&amp;" "&amp;B5&amp;" "&amp;TEXT(C5,"mm/dd/yyyy")&amp;" "&amp;F5</f>
        <v>Quartz L (SMA) 09/15/2022 C4</v>
      </c>
      <c r="J5" s="10" t="n">
        <v>0</v>
      </c>
      <c r="K5" s="10" t="s">
        <v>50</v>
      </c>
      <c r="L5" s="10" t="s">
        <v>50</v>
      </c>
      <c r="M5" s="10" t="s">
        <v>50</v>
      </c>
      <c r="N5" s="10" t="s">
        <v>50</v>
      </c>
      <c r="O5" s="11" t="s">
        <v>50</v>
      </c>
      <c r="P5" s="11" t="s">
        <v>50</v>
      </c>
      <c r="Q5" s="11" t="s">
        <v>50</v>
      </c>
      <c r="R5" s="11" t="s">
        <v>50</v>
      </c>
      <c r="S5" s="11" t="s">
        <v>50</v>
      </c>
      <c r="T5" s="11" t="n">
        <v>0.699567611413014</v>
      </c>
      <c r="U5" s="13" t="n">
        <v>0.00553036168565424</v>
      </c>
      <c r="V5" s="13" t="n">
        <v>2.777929</v>
      </c>
      <c r="W5" s="13" t="n">
        <v>1.62439424999997</v>
      </c>
      <c r="X5" s="13" t="n">
        <v>1.45175535476207</v>
      </c>
      <c r="Y5" s="13" t="n">
        <v>0.94964600000003</v>
      </c>
      <c r="Z5" s="14" t="n">
        <v>0.849682999999914</v>
      </c>
      <c r="AA5" s="14" t="n">
        <v>2.39910550000002</v>
      </c>
      <c r="AB5" s="14" t="n">
        <v>0.799701999999797</v>
      </c>
      <c r="AC5" s="14" t="n">
        <v>3.79858300000001</v>
      </c>
      <c r="AD5" s="14" t="n">
        <v>89.3721062335761</v>
      </c>
      <c r="AE5" s="14" t="n">
        <v>0.509086105084612</v>
      </c>
      <c r="AF5" s="1" t="n">
        <v>111</v>
      </c>
      <c r="AG5" s="1" t="n">
        <v>78</v>
      </c>
    </row>
    <row r="6" customFormat="false" ht="15" hidden="false" customHeight="false" outlineLevel="0" collapsed="false">
      <c r="A6" s="7" t="s">
        <v>40</v>
      </c>
      <c r="B6" s="1" t="s">
        <v>41</v>
      </c>
      <c r="C6" s="8" t="n">
        <v>44819</v>
      </c>
      <c r="D6" s="9" t="s">
        <v>42</v>
      </c>
      <c r="E6" s="9" t="s">
        <v>57</v>
      </c>
      <c r="F6" s="1" t="s">
        <v>58</v>
      </c>
      <c r="G6" s="1" t="s">
        <v>59</v>
      </c>
      <c r="H6" s="1" t="n">
        <v>1</v>
      </c>
      <c r="I6" s="1" t="str">
        <f aca="false">A6&amp;" "&amp;B6&amp;" "&amp;TEXT(C6,"mm/dd/yyyy")&amp;" "&amp;F6</f>
        <v>Quartz L (SMA) 09/15/2022 C5</v>
      </c>
      <c r="J6" s="10" t="n">
        <v>0.218841756296942</v>
      </c>
      <c r="K6" s="10" t="n">
        <v>4.27033415909091</v>
      </c>
      <c r="L6" s="10" t="n">
        <v>4.08754281679389</v>
      </c>
      <c r="M6" s="10" t="n">
        <v>19.2469034091568</v>
      </c>
      <c r="N6" s="10" t="n">
        <v>0.0998640000000002</v>
      </c>
      <c r="O6" s="11" t="n">
        <v>0.0998630000000276</v>
      </c>
      <c r="P6" s="11" t="n">
        <v>0.299590750000001</v>
      </c>
      <c r="Q6" s="11" t="n">
        <v>0.0998629999999992</v>
      </c>
      <c r="R6" s="11" t="n">
        <v>3.21560500000001</v>
      </c>
      <c r="S6" s="11" t="n">
        <v>470.867322296415</v>
      </c>
      <c r="T6" s="11" t="n">
        <v>0.674418839174816</v>
      </c>
      <c r="U6" s="13" t="n">
        <v>0.151531910186926</v>
      </c>
      <c r="V6" s="13" t="n">
        <v>4.04298462773723</v>
      </c>
      <c r="W6" s="13" t="n">
        <v>6.16755242647059</v>
      </c>
      <c r="X6" s="13" t="n">
        <v>19.9757134370626</v>
      </c>
      <c r="Y6" s="13" t="n">
        <v>0.0999630000001162</v>
      </c>
      <c r="Z6" s="14" t="n">
        <v>0.0999629999998888</v>
      </c>
      <c r="AA6" s="14" t="n">
        <v>0.74972050000008</v>
      </c>
      <c r="AB6" s="14" t="n">
        <v>0.099962000000005</v>
      </c>
      <c r="AC6" s="14" t="n">
        <v>16.8936990999999</v>
      </c>
      <c r="AD6" s="14" t="n">
        <v>323.883966536362</v>
      </c>
      <c r="AE6" s="14" t="n">
        <v>0.977504454132216</v>
      </c>
      <c r="AF6" s="1" t="n">
        <v>111</v>
      </c>
      <c r="AG6" s="1" t="n">
        <v>78</v>
      </c>
    </row>
    <row r="7" customFormat="false" ht="15" hidden="false" customHeight="false" outlineLevel="0" collapsed="false">
      <c r="A7" s="7" t="s">
        <v>40</v>
      </c>
      <c r="B7" s="1" t="s">
        <v>41</v>
      </c>
      <c r="C7" s="8" t="n">
        <v>44819</v>
      </c>
      <c r="D7" s="9" t="s">
        <v>42</v>
      </c>
      <c r="E7" s="9" t="s">
        <v>60</v>
      </c>
      <c r="F7" s="1" t="s">
        <v>61</v>
      </c>
      <c r="G7" s="16" t="s">
        <v>62</v>
      </c>
      <c r="H7" s="16" t="n">
        <v>1</v>
      </c>
      <c r="I7" s="1" t="str">
        <f aca="false">A7&amp;" "&amp;B7&amp;" "&amp;TEXT(C7,"mm/dd/yyyy")&amp;" "&amp;F7</f>
        <v>Quartz L (SMA) 09/15/2022 C6</v>
      </c>
      <c r="J7" s="10" t="n">
        <v>0.0513946548879181</v>
      </c>
      <c r="K7" s="10" t="n">
        <v>3.52178022580645</v>
      </c>
      <c r="L7" s="10" t="n">
        <v>19.2503548</v>
      </c>
      <c r="M7" s="10" t="n">
        <v>41.3953086817688</v>
      </c>
      <c r="N7" s="10" t="n">
        <v>4.39399500000001</v>
      </c>
      <c r="O7" s="11" t="n">
        <v>0.099864000000025</v>
      </c>
      <c r="P7" s="11" t="n">
        <v>20.472019</v>
      </c>
      <c r="Q7" s="11" t="n">
        <v>0.0998629999999849</v>
      </c>
      <c r="R7" s="11" t="n">
        <v>51.7292955</v>
      </c>
      <c r="S7" s="11" t="n">
        <v>215.036601204715</v>
      </c>
      <c r="T7" s="11" t="n">
        <v>1.20819485494081</v>
      </c>
      <c r="U7" s="13" t="n">
        <v>0.0287578807654021</v>
      </c>
      <c r="V7" s="13" t="n">
        <v>3.49078996153846</v>
      </c>
      <c r="W7" s="13" t="n">
        <v>24.49886184</v>
      </c>
      <c r="X7" s="13" t="n">
        <v>57.1583011922675</v>
      </c>
      <c r="Y7" s="13" t="n">
        <v>0.199926000000005</v>
      </c>
      <c r="Z7" s="14" t="n">
        <v>0.0999630000001162</v>
      </c>
      <c r="AA7" s="14" t="n">
        <v>28.0395412500001</v>
      </c>
      <c r="AB7" s="14" t="n">
        <v>0.099962000000005</v>
      </c>
      <c r="AC7" s="14" t="n">
        <v>67.074981</v>
      </c>
      <c r="AD7" s="14" t="n">
        <v>233.310027076211</v>
      </c>
      <c r="AE7" s="14" t="n">
        <v>1.35260191203043</v>
      </c>
      <c r="AF7" s="1" t="n">
        <v>111</v>
      </c>
      <c r="AG7" s="1" t="n">
        <v>78</v>
      </c>
    </row>
    <row r="8" customFormat="false" ht="15" hidden="false" customHeight="false" outlineLevel="0" collapsed="false">
      <c r="A8" s="7" t="s">
        <v>40</v>
      </c>
      <c r="B8" s="1" t="s">
        <v>41</v>
      </c>
      <c r="C8" s="8" t="n">
        <v>44819</v>
      </c>
      <c r="D8" s="9" t="s">
        <v>42</v>
      </c>
      <c r="E8" s="9" t="s">
        <v>63</v>
      </c>
      <c r="F8" s="1" t="s">
        <v>64</v>
      </c>
      <c r="G8" s="1" t="s">
        <v>65</v>
      </c>
      <c r="H8" s="1" t="n">
        <v>1</v>
      </c>
      <c r="I8" s="1" t="str">
        <f aca="false">A8&amp;" "&amp;B8&amp;" "&amp;TEXT(C8,"mm/dd/yyyy")&amp;" "&amp;F8</f>
        <v>Quartz L (SMA) 09/15/2022 C7</v>
      </c>
      <c r="J8" s="10" t="n">
        <v>0.00165789209315865</v>
      </c>
      <c r="K8" s="10" t="n">
        <v>2.587754</v>
      </c>
      <c r="L8" s="10" t="s">
        <v>50</v>
      </c>
      <c r="M8" s="10" t="s">
        <v>50</v>
      </c>
      <c r="N8" s="10" t="s">
        <v>50</v>
      </c>
      <c r="O8" s="11" t="s">
        <v>50</v>
      </c>
      <c r="P8" s="11" t="s">
        <v>50</v>
      </c>
      <c r="Q8" s="11" t="s">
        <v>50</v>
      </c>
      <c r="R8" s="11" t="s">
        <v>50</v>
      </c>
      <c r="S8" s="11" t="s">
        <v>50</v>
      </c>
      <c r="T8" s="11" t="n">
        <v>0.739590247546737</v>
      </c>
      <c r="U8" s="13" t="n">
        <v>0.036500387125318</v>
      </c>
      <c r="V8" s="13" t="n">
        <v>3.60497372727273</v>
      </c>
      <c r="W8" s="13" t="n">
        <v>17.1404815625</v>
      </c>
      <c r="X8" s="13" t="n">
        <v>84.7454939873067</v>
      </c>
      <c r="Y8" s="13" t="n">
        <v>0.349869499999954</v>
      </c>
      <c r="Z8" s="14" t="n">
        <v>0.0999630000001162</v>
      </c>
      <c r="AA8" s="14" t="n">
        <v>1.39947800000004</v>
      </c>
      <c r="AB8" s="14" t="n">
        <v>0.0999626999999236</v>
      </c>
      <c r="AC8" s="14" t="n">
        <v>5.61790450000003</v>
      </c>
      <c r="AD8" s="14" t="n">
        <v>494.41722905098</v>
      </c>
      <c r="AE8" s="14" t="n">
        <v>0.931328502189507</v>
      </c>
      <c r="AF8" s="1" t="n">
        <v>111</v>
      </c>
      <c r="AG8" s="1" t="n">
        <v>78</v>
      </c>
    </row>
    <row r="9" customFormat="false" ht="15" hidden="false" customHeight="false" outlineLevel="0" collapsed="false">
      <c r="A9" s="7" t="s">
        <v>40</v>
      </c>
      <c r="B9" s="1" t="s">
        <v>41</v>
      </c>
      <c r="C9" s="8" t="n">
        <v>44819</v>
      </c>
      <c r="D9" s="9" t="s">
        <v>42</v>
      </c>
      <c r="E9" s="9" t="s">
        <v>66</v>
      </c>
      <c r="F9" s="1" t="s">
        <v>67</v>
      </c>
      <c r="G9" s="16" t="s">
        <v>68</v>
      </c>
      <c r="H9" s="16" t="n">
        <v>1</v>
      </c>
      <c r="I9" s="1" t="str">
        <f aca="false">A9&amp;" "&amp;B9&amp;" "&amp;TEXT(C9,"mm/dd/yyyy")&amp;" "&amp;F9</f>
        <v>Quartz L (SMA) 09/15/2022 C8</v>
      </c>
      <c r="J9" s="10" t="n">
        <v>0</v>
      </c>
      <c r="K9" s="10" t="s">
        <v>50</v>
      </c>
      <c r="L9" s="10" t="s">
        <v>50</v>
      </c>
      <c r="M9" s="10" t="s">
        <v>50</v>
      </c>
      <c r="N9" s="10" t="s">
        <v>50</v>
      </c>
      <c r="O9" s="11" t="s">
        <v>50</v>
      </c>
      <c r="P9" s="11" t="s">
        <v>50</v>
      </c>
      <c r="Q9" s="11" t="s">
        <v>50</v>
      </c>
      <c r="R9" s="11" t="s">
        <v>50</v>
      </c>
      <c r="S9" s="11" t="s">
        <v>50</v>
      </c>
      <c r="T9" s="11" t="n">
        <v>0.739590247546737</v>
      </c>
      <c r="U9" s="13" t="n">
        <v>0.00995465103417764</v>
      </c>
      <c r="V9" s="13" t="n">
        <v>2.89651177777778</v>
      </c>
      <c r="W9" s="13" t="n">
        <v>75.296914</v>
      </c>
      <c r="X9" s="13" t="n">
        <v>96.1467716781198</v>
      </c>
      <c r="Y9" s="13" t="n">
        <v>31.238348</v>
      </c>
      <c r="Z9" s="14" t="n">
        <v>6.49757699999998</v>
      </c>
      <c r="AA9" s="14" t="n">
        <v>125.4532055</v>
      </c>
      <c r="AB9" s="14" t="n">
        <v>0.199925300000086</v>
      </c>
      <c r="AC9" s="14" t="n">
        <v>233.7827977</v>
      </c>
      <c r="AD9" s="14" t="n">
        <v>127.690188841099</v>
      </c>
      <c r="AE9" s="14" t="n">
        <v>1.4857420505716</v>
      </c>
      <c r="AF9" s="1" t="n">
        <v>111</v>
      </c>
      <c r="AG9" s="1" t="n">
        <v>78</v>
      </c>
    </row>
    <row r="10" customFormat="false" ht="15" hidden="false" customHeight="false" outlineLevel="0" collapsed="false">
      <c r="A10" s="7" t="s">
        <v>40</v>
      </c>
      <c r="B10" s="1" t="s">
        <v>41</v>
      </c>
      <c r="C10" s="8" t="n">
        <v>44819</v>
      </c>
      <c r="D10" s="9" t="s">
        <v>42</v>
      </c>
      <c r="E10" s="9" t="s">
        <v>69</v>
      </c>
      <c r="F10" s="1" t="s">
        <v>70</v>
      </c>
      <c r="G10" s="1" t="s">
        <v>71</v>
      </c>
      <c r="H10" s="1" t="n">
        <v>1</v>
      </c>
      <c r="I10" s="1" t="str">
        <f aca="false">A10&amp;" "&amp;B10&amp;" "&amp;TEXT(C10,"mm/dd/yyyy")&amp;" "&amp;F10</f>
        <v>Quartz L (SMA) 09/15/2022 C9</v>
      </c>
      <c r="J10" s="10" t="n">
        <v>0.0447630865152835</v>
      </c>
      <c r="K10" s="10" t="n">
        <v>5.13243833333334</v>
      </c>
      <c r="L10" s="10" t="n">
        <v>18.2673394615385</v>
      </c>
      <c r="M10" s="10" t="n">
        <v>71.501236288185</v>
      </c>
      <c r="N10" s="10" t="n">
        <v>0.099864000000025</v>
      </c>
      <c r="O10" s="11" t="n">
        <v>0.0998639999999114</v>
      </c>
      <c r="P10" s="11" t="n">
        <v>0.499318000000017</v>
      </c>
      <c r="Q10" s="11" t="n">
        <v>0.0998630000000276</v>
      </c>
      <c r="R10" s="11" t="n">
        <v>20.9114178</v>
      </c>
      <c r="S10" s="11" t="n">
        <v>391.415709106022</v>
      </c>
      <c r="T10" s="11" t="n">
        <v>0.742394749732258</v>
      </c>
      <c r="U10" s="13" t="n">
        <v>0.036500387125318</v>
      </c>
      <c r="V10" s="13" t="n">
        <v>4.04162354545455</v>
      </c>
      <c r="W10" s="13" t="n">
        <v>13.31690775</v>
      </c>
      <c r="X10" s="13" t="n">
        <v>55.2142567382826</v>
      </c>
      <c r="Y10" s="13" t="n">
        <v>0.249906999999894</v>
      </c>
      <c r="Z10" s="14" t="n">
        <v>0.0999630000001162</v>
      </c>
      <c r="AA10" s="14" t="n">
        <v>1.14957049999998</v>
      </c>
      <c r="AB10" s="14" t="n">
        <v>0.099962000000005</v>
      </c>
      <c r="AC10" s="14" t="n">
        <v>17.6234264000001</v>
      </c>
      <c r="AD10" s="14" t="n">
        <v>414.617700856887</v>
      </c>
      <c r="AE10" s="14" t="n">
        <v>1.02015653180098</v>
      </c>
      <c r="AF10" s="1" t="n">
        <v>111</v>
      </c>
      <c r="AG10" s="1" t="n">
        <v>78</v>
      </c>
    </row>
    <row r="11" customFormat="false" ht="15" hidden="false" customHeight="false" outlineLevel="0" collapsed="false">
      <c r="A11" s="7" t="s">
        <v>40</v>
      </c>
      <c r="B11" s="1" t="s">
        <v>41</v>
      </c>
      <c r="C11" s="8" t="n">
        <v>44819</v>
      </c>
      <c r="D11" s="9" t="s">
        <v>42</v>
      </c>
      <c r="E11" s="9" t="s">
        <v>72</v>
      </c>
      <c r="F11" s="1" t="s">
        <v>54</v>
      </c>
      <c r="G11" s="1" t="s">
        <v>73</v>
      </c>
      <c r="H11" s="1" t="n">
        <v>1</v>
      </c>
      <c r="I11" s="1" t="str">
        <f aca="false">A11&amp;" "&amp;B11&amp;" "&amp;TEXT(C11,"mm/dd/yyyy")&amp;" "&amp;F11</f>
        <v>Quartz L (SMA) 09/15/2022 C10</v>
      </c>
      <c r="J11" s="10" t="n">
        <v>0.0165789209315865</v>
      </c>
      <c r="K11" s="10" t="n">
        <v>5.7284199</v>
      </c>
      <c r="L11" s="10" t="n">
        <v>37.2823748888889</v>
      </c>
      <c r="M11" s="10" t="n">
        <v>64.9421321463914</v>
      </c>
      <c r="N11" s="10" t="n">
        <v>0.199726999999996</v>
      </c>
      <c r="O11" s="11" t="n">
        <v>0.0998637500000115</v>
      </c>
      <c r="P11" s="11" t="n">
        <v>61.0914985</v>
      </c>
      <c r="Q11" s="11" t="n">
        <v>0.0998629999999707</v>
      </c>
      <c r="R11" s="11" t="n">
        <v>151.1334274</v>
      </c>
      <c r="S11" s="11" t="n">
        <v>174.189901635654</v>
      </c>
      <c r="T11" s="11" t="n">
        <v>0.697531245049585</v>
      </c>
      <c r="U11" s="13" t="n">
        <v>0.0110607233713085</v>
      </c>
      <c r="V11" s="13" t="n">
        <v>6.6517212</v>
      </c>
      <c r="W11" s="13" t="n">
        <v>0.111069777777781</v>
      </c>
      <c r="X11" s="13" t="n">
        <v>0.0333210833361475</v>
      </c>
      <c r="Y11" s="13" t="n">
        <v>0.0999629999998888</v>
      </c>
      <c r="Z11" s="14" t="n">
        <v>0.0999627499999178</v>
      </c>
      <c r="AA11" s="14" t="n">
        <v>0.0999630000001162</v>
      </c>
      <c r="AB11" s="14" t="n">
        <v>0.099962000000005</v>
      </c>
      <c r="AC11" s="14" t="n">
        <v>0.159940800000049</v>
      </c>
      <c r="AD11" s="14" t="n">
        <v>30.0001350527715</v>
      </c>
      <c r="AE11" s="14" t="n">
        <v>0.0833383352100034</v>
      </c>
      <c r="AF11" s="1" t="n">
        <v>111</v>
      </c>
      <c r="AG11" s="1" t="n">
        <v>78</v>
      </c>
    </row>
    <row r="12" customFormat="false" ht="15" hidden="false" customHeight="false" outlineLevel="0" collapsed="false">
      <c r="A12" s="7" t="s">
        <v>40</v>
      </c>
      <c r="B12" s="1" t="s">
        <v>41</v>
      </c>
      <c r="C12" s="8" t="n">
        <v>44819</v>
      </c>
      <c r="D12" s="9" t="s">
        <v>42</v>
      </c>
      <c r="E12" s="9" t="s">
        <v>74</v>
      </c>
      <c r="F12" s="1" t="s">
        <v>75</v>
      </c>
      <c r="G12" s="1" t="s">
        <v>76</v>
      </c>
      <c r="H12" s="1" t="n">
        <v>1</v>
      </c>
      <c r="I12" s="1" t="str">
        <f aca="false">A12&amp;" "&amp;B12&amp;" "&amp;TEXT(C12,"mm/dd/yyyy")&amp;" "&amp;F12</f>
        <v>Quartz L (SMA) 09/15/2022 C11</v>
      </c>
      <c r="J12" s="10" t="n">
        <v>0.0480788707016008</v>
      </c>
      <c r="K12" s="10" t="n">
        <v>2.88393017241379</v>
      </c>
      <c r="L12" s="10" t="n">
        <v>19.9727008214286</v>
      </c>
      <c r="M12" s="10" t="n">
        <v>26.3488719723085</v>
      </c>
      <c r="N12" s="10" t="n">
        <v>8.0390125</v>
      </c>
      <c r="O12" s="11" t="n">
        <v>0.449385999999996</v>
      </c>
      <c r="P12" s="11" t="n">
        <v>28.9604165</v>
      </c>
      <c r="Q12" s="11" t="n">
        <v>0.199726999999996</v>
      </c>
      <c r="R12" s="11" t="n">
        <v>64.9711956</v>
      </c>
      <c r="S12" s="11" t="n">
        <v>131.924431291931</v>
      </c>
      <c r="T12" s="11" t="n">
        <v>1.16833323536052</v>
      </c>
      <c r="U12" s="13" t="n">
        <v>0.0243335914168787</v>
      </c>
      <c r="V12" s="13" t="n">
        <v>2.70546936363636</v>
      </c>
      <c r="W12" s="13" t="n">
        <v>31.1788463809524</v>
      </c>
      <c r="X12" s="13" t="n">
        <v>67.5360470457006</v>
      </c>
      <c r="Y12" s="13" t="n">
        <v>4.09847100000002</v>
      </c>
      <c r="Z12" s="14" t="n">
        <v>0.849683499999912</v>
      </c>
      <c r="AA12" s="14" t="n">
        <v>26.7150355</v>
      </c>
      <c r="AB12" s="14" t="n">
        <v>0.259903400000121</v>
      </c>
      <c r="AC12" s="14" t="n">
        <v>80.8098580000001</v>
      </c>
      <c r="AD12" s="14" t="n">
        <v>216.608549978165</v>
      </c>
      <c r="AE12" s="14" t="n">
        <v>1.30537652909178</v>
      </c>
      <c r="AF12" s="1" t="n">
        <v>111</v>
      </c>
      <c r="AG12" s="1" t="n">
        <v>78</v>
      </c>
    </row>
    <row r="13" customFormat="false" ht="15" hidden="false" customHeight="false" outlineLevel="0" collapsed="false">
      <c r="A13" s="7" t="s">
        <v>40</v>
      </c>
      <c r="B13" s="1" t="s">
        <v>41</v>
      </c>
      <c r="C13" s="8" t="n">
        <v>44819</v>
      </c>
      <c r="D13" s="9" t="s">
        <v>42</v>
      </c>
      <c r="E13" s="9" t="s">
        <v>77</v>
      </c>
      <c r="F13" s="1" t="s">
        <v>57</v>
      </c>
      <c r="G13" s="16" t="s">
        <v>78</v>
      </c>
      <c r="H13" s="16" t="n">
        <v>1</v>
      </c>
      <c r="I13" s="1" t="str">
        <f aca="false">A13&amp;" "&amp;B13&amp;" "&amp;TEXT(C13,"mm/dd/yyyy")&amp;" "&amp;F13</f>
        <v>Quartz L (SMA) 09/15/2022 C12</v>
      </c>
      <c r="J13" s="10" t="n">
        <v>0.0182368130247451</v>
      </c>
      <c r="K13" s="10" t="n">
        <v>4.04813854545455</v>
      </c>
      <c r="L13" s="10" t="n">
        <v>34.1433321</v>
      </c>
      <c r="M13" s="10" t="n">
        <v>69.2613612428501</v>
      </c>
      <c r="N13" s="10" t="n">
        <v>0.44938599999999</v>
      </c>
      <c r="O13" s="11" t="n">
        <v>0.199726999999996</v>
      </c>
      <c r="P13" s="11" t="n">
        <v>6.19153800000001</v>
      </c>
      <c r="Q13" s="11" t="n">
        <v>0.0998629999999849</v>
      </c>
      <c r="R13" s="11" t="n">
        <v>164.225533</v>
      </c>
      <c r="S13" s="11" t="n">
        <v>202.854721501684</v>
      </c>
      <c r="T13" s="11" t="n">
        <v>1.39361597852333</v>
      </c>
      <c r="U13" s="13" t="n">
        <v>0.00663643402278509</v>
      </c>
      <c r="V13" s="13" t="n">
        <v>4.29289266666667</v>
      </c>
      <c r="W13" s="13" t="n">
        <v>84.6084408</v>
      </c>
      <c r="X13" s="13" t="n">
        <v>62.8124123402699</v>
      </c>
      <c r="Y13" s="13" t="n">
        <v>88.966815</v>
      </c>
      <c r="Z13" s="14" t="n">
        <v>35.1119032500001</v>
      </c>
      <c r="AA13" s="14" t="n">
        <v>138.223442</v>
      </c>
      <c r="AB13" s="14" t="n">
        <v>0.0999630000001162</v>
      </c>
      <c r="AC13" s="14" t="n">
        <v>154.34243</v>
      </c>
      <c r="AD13" s="14" t="n">
        <v>74.2389432382376</v>
      </c>
      <c r="AE13" s="14" t="n">
        <v>0.791064066958079</v>
      </c>
      <c r="AF13" s="1" t="n">
        <v>111</v>
      </c>
      <c r="AG13" s="1" t="n">
        <v>78</v>
      </c>
    </row>
    <row r="14" customFormat="false" ht="15" hidden="false" customHeight="false" outlineLevel="0" collapsed="false">
      <c r="A14" s="7" t="s">
        <v>40</v>
      </c>
      <c r="B14" s="1" t="s">
        <v>41</v>
      </c>
      <c r="C14" s="8" t="n">
        <v>44819</v>
      </c>
      <c r="D14" s="9" t="s">
        <v>42</v>
      </c>
      <c r="E14" s="9" t="s">
        <v>79</v>
      </c>
      <c r="F14" s="1" t="s">
        <v>80</v>
      </c>
      <c r="G14" s="1" t="s">
        <v>81</v>
      </c>
      <c r="H14" s="1" t="n">
        <v>1</v>
      </c>
      <c r="I14" s="1" t="str">
        <f aca="false">A14&amp;" "&amp;B14&amp;" "&amp;TEXT(C14,"mm/dd/yyyy")&amp;" "&amp;F14</f>
        <v>Quartz L (SMA) 09/15/2022 C13</v>
      </c>
      <c r="J14" s="10" t="n">
        <v>0.00994735255895189</v>
      </c>
      <c r="K14" s="10" t="n">
        <v>3.76767383333333</v>
      </c>
      <c r="L14" s="10" t="n">
        <v>102.8594092</v>
      </c>
      <c r="M14" s="10" t="n">
        <v>80.9346722928406</v>
      </c>
      <c r="N14" s="10" t="n">
        <v>115.941528</v>
      </c>
      <c r="O14" s="11" t="n">
        <v>30.65809575</v>
      </c>
      <c r="P14" s="11" t="n">
        <v>174.83602975</v>
      </c>
      <c r="Q14" s="11" t="n">
        <v>0.0998639999999682</v>
      </c>
      <c r="R14" s="11" t="n">
        <v>186.445162</v>
      </c>
      <c r="S14" s="11" t="n">
        <v>78.6847532202631</v>
      </c>
      <c r="T14" s="11" t="n">
        <v>1.54526095381472</v>
      </c>
      <c r="U14" s="13" t="n">
        <v>0.0110607233713085</v>
      </c>
      <c r="V14" s="13" t="n">
        <v>3.8248305</v>
      </c>
      <c r="W14" s="13" t="n">
        <v>27.1565372222222</v>
      </c>
      <c r="X14" s="13" t="n">
        <v>50.5034095093032</v>
      </c>
      <c r="Y14" s="13" t="n">
        <v>5.09809800000016</v>
      </c>
      <c r="Z14" s="14" t="n">
        <v>0.0999627500000884</v>
      </c>
      <c r="AA14" s="14" t="n">
        <v>27.9145882499999</v>
      </c>
      <c r="AB14" s="14" t="n">
        <v>0.099962000000005</v>
      </c>
      <c r="AC14" s="14" t="n">
        <v>111.5383956</v>
      </c>
      <c r="AD14" s="14" t="n">
        <v>185.971462768</v>
      </c>
      <c r="AE14" s="14" t="n">
        <v>1.79307612460843</v>
      </c>
      <c r="AF14" s="1" t="n">
        <v>111</v>
      </c>
      <c r="AG14" s="1" t="n">
        <v>78</v>
      </c>
    </row>
    <row r="15" customFormat="false" ht="15" hidden="false" customHeight="false" outlineLevel="0" collapsed="false">
      <c r="A15" s="7" t="s">
        <v>40</v>
      </c>
      <c r="B15" s="1" t="s">
        <v>41</v>
      </c>
      <c r="C15" s="8" t="n">
        <v>44819</v>
      </c>
      <c r="D15" s="9" t="s">
        <v>42</v>
      </c>
      <c r="E15" s="9" t="s">
        <v>82</v>
      </c>
      <c r="F15" s="1" t="s">
        <v>60</v>
      </c>
      <c r="G15" s="16" t="s">
        <v>83</v>
      </c>
      <c r="H15" s="16" t="n">
        <v>1</v>
      </c>
      <c r="I15" s="1" t="str">
        <f aca="false">A15&amp;" "&amp;B15&amp;" "&amp;TEXT(C15,"mm/dd/yyyy")&amp;" "&amp;F15</f>
        <v>Quartz L (SMA) 09/15/2022 C14</v>
      </c>
      <c r="J15" s="10" t="n">
        <v>0.00165789209315865</v>
      </c>
      <c r="K15" s="10" t="n">
        <v>2.894974</v>
      </c>
      <c r="L15" s="10" t="s">
        <v>50</v>
      </c>
      <c r="M15" s="10" t="s">
        <v>50</v>
      </c>
      <c r="N15" s="10" t="s">
        <v>50</v>
      </c>
      <c r="O15" s="11" t="s">
        <v>50</v>
      </c>
      <c r="P15" s="11" t="s">
        <v>50</v>
      </c>
      <c r="Q15" s="11" t="s">
        <v>50</v>
      </c>
      <c r="R15" s="11" t="s">
        <v>50</v>
      </c>
      <c r="S15" s="11" t="s">
        <v>50</v>
      </c>
      <c r="T15" s="11" t="n">
        <v>0.741048327824675</v>
      </c>
      <c r="U15" s="13" t="n">
        <v>0.022121446742617</v>
      </c>
      <c r="V15" s="13" t="n">
        <v>7.4165511</v>
      </c>
      <c r="W15" s="13" t="n">
        <v>32.9508671052632</v>
      </c>
      <c r="X15" s="13" t="n">
        <v>143.048553306987</v>
      </c>
      <c r="Y15" s="13" t="n">
        <v>0.0999630000001162</v>
      </c>
      <c r="Z15" s="14" t="n">
        <v>0.0999622500000896</v>
      </c>
      <c r="AA15" s="14" t="n">
        <v>0.0999630000001162</v>
      </c>
      <c r="AB15" s="14" t="n">
        <v>0.0999619999998686</v>
      </c>
      <c r="AC15" s="14" t="n">
        <v>0.35986580000008</v>
      </c>
      <c r="AD15" s="14" t="n">
        <v>434.126825403444</v>
      </c>
      <c r="AE15" s="14" t="n">
        <v>0.397288029708936</v>
      </c>
      <c r="AF15" s="1" t="n">
        <v>111</v>
      </c>
      <c r="AG15" s="1" t="n">
        <v>78</v>
      </c>
    </row>
    <row r="16" customFormat="false" ht="15" hidden="false" customHeight="false" outlineLevel="0" collapsed="false">
      <c r="A16" s="7" t="s">
        <v>40</v>
      </c>
      <c r="B16" s="1" t="s">
        <v>41</v>
      </c>
      <c r="C16" s="8" t="n">
        <v>44819</v>
      </c>
      <c r="D16" s="9" t="s">
        <v>42</v>
      </c>
      <c r="E16" s="9" t="s">
        <v>84</v>
      </c>
      <c r="F16" s="1" t="s">
        <v>85</v>
      </c>
      <c r="G16" s="1" t="s">
        <v>86</v>
      </c>
      <c r="H16" s="1" t="n">
        <v>1</v>
      </c>
      <c r="I16" s="1" t="str">
        <f aca="false">A16&amp;" "&amp;B16&amp;" "&amp;TEXT(C16,"mm/dd/yyyy")&amp;" "&amp;F16</f>
        <v>Quartz L (SMA) 09/15/2022 C15</v>
      </c>
      <c r="J16" s="10" t="n">
        <v>0.0232104893042211</v>
      </c>
      <c r="K16" s="10" t="n">
        <v>3.46760171428571</v>
      </c>
      <c r="L16" s="10" t="n">
        <v>0.437863076923085</v>
      </c>
      <c r="M16" s="10" t="n">
        <v>0.982305821410931</v>
      </c>
      <c r="N16" s="10" t="n">
        <v>0.199726999999896</v>
      </c>
      <c r="O16" s="11" t="n">
        <v>0.0998637499999973</v>
      </c>
      <c r="P16" s="11" t="n">
        <v>0.199726999999999</v>
      </c>
      <c r="Q16" s="11" t="n">
        <v>0.0998629999999793</v>
      </c>
      <c r="R16" s="11" t="n">
        <v>1.05855320000011</v>
      </c>
      <c r="S16" s="11" t="n">
        <v>224.340866627465</v>
      </c>
      <c r="T16" s="11" t="n">
        <v>0.591229308321599</v>
      </c>
      <c r="U16" s="13" t="n">
        <v>0</v>
      </c>
      <c r="V16" s="13" t="s">
        <v>50</v>
      </c>
      <c r="W16" s="13" t="s">
        <v>50</v>
      </c>
      <c r="X16" s="13" t="s">
        <v>50</v>
      </c>
      <c r="Y16" s="13" t="s">
        <v>50</v>
      </c>
      <c r="Z16" s="14" t="s">
        <v>50</v>
      </c>
      <c r="AA16" s="14" t="s">
        <v>50</v>
      </c>
      <c r="AB16" s="14" t="s">
        <v>50</v>
      </c>
      <c r="AC16" s="14" t="s">
        <v>50</v>
      </c>
      <c r="AD16" s="14" t="s">
        <v>50</v>
      </c>
      <c r="AE16" s="14" t="n">
        <v>0.845216742301752</v>
      </c>
      <c r="AF16" s="1" t="n">
        <v>111</v>
      </c>
      <c r="AG16" s="1" t="n">
        <v>78</v>
      </c>
    </row>
    <row r="17" customFormat="false" ht="15" hidden="false" customHeight="false" outlineLevel="0" collapsed="false">
      <c r="A17" s="7" t="s">
        <v>40</v>
      </c>
      <c r="B17" s="1" t="s">
        <v>41</v>
      </c>
      <c r="C17" s="8" t="n">
        <v>44819</v>
      </c>
      <c r="D17" s="9" t="s">
        <v>42</v>
      </c>
      <c r="E17" s="9" t="s">
        <v>87</v>
      </c>
      <c r="F17" s="1" t="s">
        <v>88</v>
      </c>
      <c r="G17" s="16" t="s">
        <v>89</v>
      </c>
      <c r="H17" s="16" t="n">
        <v>1</v>
      </c>
      <c r="I17" s="1" t="str">
        <f aca="false">A17&amp;" "&amp;B17&amp;" "&amp;TEXT(C17,"mm/dd/yyyy")&amp;" "&amp;F17</f>
        <v>Quartz L (SMA) 09/15/2022 C16</v>
      </c>
      <c r="J17" s="10" t="n">
        <v>0.754340902387185</v>
      </c>
      <c r="K17" s="10" t="n">
        <v>3.35961586813187</v>
      </c>
      <c r="L17" s="10" t="n">
        <v>1.16756713656388</v>
      </c>
      <c r="M17" s="10" t="n">
        <v>5.89480037475082</v>
      </c>
      <c r="N17" s="10" t="n">
        <v>0.299591000000021</v>
      </c>
      <c r="O17" s="11" t="n">
        <v>0.199726999999996</v>
      </c>
      <c r="P17" s="11" t="n">
        <v>0.599180999999987</v>
      </c>
      <c r="Q17" s="11" t="n">
        <v>0.0998639999999966</v>
      </c>
      <c r="R17" s="11" t="n">
        <v>0.998635000000036</v>
      </c>
      <c r="S17" s="11" t="n">
        <v>504.878922174795</v>
      </c>
      <c r="T17" s="11" t="n">
        <v>0.712878430396071</v>
      </c>
      <c r="U17" s="13" t="n">
        <v>0.653688751244331</v>
      </c>
      <c r="V17" s="13" t="n">
        <v>3.06515514890017</v>
      </c>
      <c r="W17" s="13" t="n">
        <v>1.52926008983051</v>
      </c>
      <c r="X17" s="13" t="n">
        <v>7.87393324567551</v>
      </c>
      <c r="Y17" s="13" t="n">
        <v>0.399850999999899</v>
      </c>
      <c r="Z17" s="14" t="n">
        <v>0.199926000000005</v>
      </c>
      <c r="AA17" s="14" t="n">
        <v>0.699738999999909</v>
      </c>
      <c r="AB17" s="14" t="n">
        <v>0.0999630000001162</v>
      </c>
      <c r="AC17" s="14" t="n">
        <v>1.19955299999992</v>
      </c>
      <c r="AD17" s="14" t="n">
        <v>514.885159041076</v>
      </c>
      <c r="AE17" s="14" t="n">
        <v>0.708637134880256</v>
      </c>
      <c r="AF17" s="1" t="n">
        <v>111</v>
      </c>
      <c r="AG17" s="1" t="n">
        <v>78</v>
      </c>
    </row>
    <row r="18" customFormat="false" ht="15" hidden="false" customHeight="false" outlineLevel="0" collapsed="false">
      <c r="A18" s="7" t="s">
        <v>40</v>
      </c>
      <c r="B18" s="1" t="s">
        <v>41</v>
      </c>
      <c r="C18" s="8" t="n">
        <v>44819</v>
      </c>
      <c r="D18" s="9" t="s">
        <v>42</v>
      </c>
      <c r="E18" s="9" t="s">
        <v>90</v>
      </c>
      <c r="F18" s="1" t="s">
        <v>63</v>
      </c>
      <c r="G18" s="16" t="s">
        <v>91</v>
      </c>
      <c r="H18" s="16" t="n">
        <v>1</v>
      </c>
      <c r="I18" s="1" t="str">
        <f aca="false">A18&amp;" "&amp;B18&amp;" "&amp;TEXT(C18,"mm/dd/yyyy")&amp;" "&amp;F18</f>
        <v>Quartz L (SMA) 09/15/2022 C17</v>
      </c>
      <c r="J18" s="10" t="n">
        <v>0.0878682809374083</v>
      </c>
      <c r="K18" s="10" t="n">
        <v>4.91607032075472</v>
      </c>
      <c r="L18" s="10" t="n">
        <v>10.6565881730769</v>
      </c>
      <c r="M18" s="10" t="n">
        <v>16.4372205687865</v>
      </c>
      <c r="N18" s="10" t="n">
        <v>1.9473385</v>
      </c>
      <c r="O18" s="11" t="n">
        <v>0.0998639999999824</v>
      </c>
      <c r="P18" s="11" t="n">
        <v>15.928229</v>
      </c>
      <c r="Q18" s="11" t="n">
        <v>0.0998630000000191</v>
      </c>
      <c r="R18" s="11" t="n">
        <v>35.7810932</v>
      </c>
      <c r="S18" s="11" t="n">
        <v>154.244682273769</v>
      </c>
      <c r="T18" s="11" t="n">
        <v>1.06188276027047</v>
      </c>
      <c r="U18" s="13" t="n">
        <v>0.0895918593075987</v>
      </c>
      <c r="V18" s="13" t="n">
        <v>4.29517264197531</v>
      </c>
      <c r="W18" s="13" t="n">
        <v>10.880941375</v>
      </c>
      <c r="X18" s="13" t="n">
        <v>18.2909057933917</v>
      </c>
      <c r="Y18" s="13" t="n">
        <v>2.84893699999998</v>
      </c>
      <c r="Z18" s="14" t="n">
        <v>0.0999630000001162</v>
      </c>
      <c r="AA18" s="14" t="n">
        <v>16.6437920000001</v>
      </c>
      <c r="AB18" s="14" t="n">
        <v>0.0999624999999469</v>
      </c>
      <c r="AC18" s="14" t="n">
        <v>29.5889635000001</v>
      </c>
      <c r="AD18" s="14" t="n">
        <v>168.10039832966</v>
      </c>
      <c r="AE18" s="14" t="n">
        <v>1.32993557835914</v>
      </c>
      <c r="AF18" s="1" t="n">
        <v>111</v>
      </c>
      <c r="AG18" s="1" t="n">
        <v>78</v>
      </c>
    </row>
    <row r="19" customFormat="false" ht="15" hidden="false" customHeight="false" outlineLevel="0" collapsed="false">
      <c r="A19" s="7" t="s">
        <v>40</v>
      </c>
      <c r="B19" s="1" t="s">
        <v>41</v>
      </c>
      <c r="C19" s="8" t="n">
        <v>44819</v>
      </c>
      <c r="D19" s="9" t="s">
        <v>42</v>
      </c>
      <c r="E19" s="9" t="s">
        <v>92</v>
      </c>
      <c r="F19" s="1" t="s">
        <v>93</v>
      </c>
      <c r="G19" s="1" t="s">
        <v>94</v>
      </c>
      <c r="H19" s="1" t="n">
        <v>1</v>
      </c>
      <c r="I19" s="1" t="str">
        <f aca="false">A19&amp;" "&amp;B19&amp;" "&amp;TEXT(C19,"mm/dd/yyyy")&amp;" "&amp;F19</f>
        <v>Quartz L (SMA) 09/15/2022 C18</v>
      </c>
      <c r="J19" s="10" t="n">
        <v>0.00165789209315865</v>
      </c>
      <c r="K19" s="10" t="n">
        <v>3.456636</v>
      </c>
      <c r="L19" s="10" t="s">
        <v>50</v>
      </c>
      <c r="M19" s="10" t="s">
        <v>50</v>
      </c>
      <c r="N19" s="10" t="s">
        <v>50</v>
      </c>
      <c r="O19" s="11" t="s">
        <v>50</v>
      </c>
      <c r="P19" s="11" t="s">
        <v>50</v>
      </c>
      <c r="Q19" s="11" t="s">
        <v>50</v>
      </c>
      <c r="R19" s="11" t="s">
        <v>50</v>
      </c>
      <c r="S19" s="11" t="s">
        <v>50</v>
      </c>
      <c r="T19" s="11" t="n">
        <v>0.744563164838653</v>
      </c>
      <c r="U19" s="13" t="n">
        <v>0.00442428934852339</v>
      </c>
      <c r="V19" s="13" t="n">
        <v>2.601859</v>
      </c>
      <c r="W19" s="13" t="n">
        <v>270.665707333333</v>
      </c>
      <c r="X19" s="13" t="n">
        <v>82.9761173816843</v>
      </c>
      <c r="Y19" s="13" t="n">
        <v>310.984002</v>
      </c>
      <c r="Z19" s="14" t="n">
        <v>209.17197825</v>
      </c>
      <c r="AA19" s="14" t="n">
        <v>322.07986275</v>
      </c>
      <c r="AB19" s="14" t="n">
        <v>175.234637</v>
      </c>
      <c r="AC19" s="14" t="n">
        <v>325.778483</v>
      </c>
      <c r="AD19" s="14" t="n">
        <v>30.6563096593159</v>
      </c>
      <c r="AE19" s="14" t="n">
        <v>0.858845658588224</v>
      </c>
      <c r="AF19" s="1" t="n">
        <v>111</v>
      </c>
      <c r="AG19" s="1" t="n">
        <v>78</v>
      </c>
    </row>
    <row r="20" customFormat="false" ht="15" hidden="false" customHeight="false" outlineLevel="0" collapsed="false">
      <c r="A20" s="7" t="s">
        <v>40</v>
      </c>
      <c r="B20" s="1" t="s">
        <v>41</v>
      </c>
      <c r="C20" s="8" t="n">
        <v>44819</v>
      </c>
      <c r="D20" s="9" t="s">
        <v>42</v>
      </c>
      <c r="E20" s="9" t="s">
        <v>95</v>
      </c>
      <c r="F20" s="1" t="s">
        <v>96</v>
      </c>
      <c r="G20" s="16" t="s">
        <v>97</v>
      </c>
      <c r="H20" s="16" t="n">
        <v>1</v>
      </c>
      <c r="I20" s="1" t="str">
        <f aca="false">A20&amp;" "&amp;B20&amp;" "&amp;TEXT(C20,"mm/dd/yyyy")&amp;" "&amp;F20</f>
        <v>Quartz L (SMA) 09/15/2022 C19</v>
      </c>
      <c r="J20" s="10" t="n">
        <v>0.0165789209315865</v>
      </c>
      <c r="K20" s="10" t="n">
        <v>3.6072507</v>
      </c>
      <c r="L20" s="10" t="n">
        <v>54.4256097777777</v>
      </c>
      <c r="M20" s="10" t="n">
        <v>102.685324836531</v>
      </c>
      <c r="N20" s="10" t="n">
        <v>0.499318000000017</v>
      </c>
      <c r="O20" s="11" t="n">
        <v>0.249659249999972</v>
      </c>
      <c r="P20" s="11" t="n">
        <v>74.9475595</v>
      </c>
      <c r="Q20" s="11" t="n">
        <v>0.0998633999994013</v>
      </c>
      <c r="R20" s="11" t="n">
        <v>232.6220464</v>
      </c>
      <c r="S20" s="11" t="n">
        <v>188.670968053091</v>
      </c>
      <c r="T20" s="11" t="n">
        <v>1.85107527038127</v>
      </c>
      <c r="U20" s="13" t="n">
        <v>0.0276518084282712</v>
      </c>
      <c r="V20" s="13" t="n">
        <v>4.17370152</v>
      </c>
      <c r="W20" s="13" t="n">
        <v>36.9695435833333</v>
      </c>
      <c r="X20" s="13" t="n">
        <v>51.9742807558804</v>
      </c>
      <c r="Y20" s="13" t="n">
        <v>12.645283</v>
      </c>
      <c r="Z20" s="14" t="n">
        <v>0.399851000000012</v>
      </c>
      <c r="AA20" s="14" t="n">
        <v>63.1264535</v>
      </c>
      <c r="AB20" s="14" t="n">
        <v>0.0999629999998888</v>
      </c>
      <c r="AC20" s="14" t="n">
        <v>123.7638353</v>
      </c>
      <c r="AD20" s="14" t="n">
        <v>140.586752548689</v>
      </c>
      <c r="AE20" s="14" t="n">
        <v>1.41381587254602</v>
      </c>
      <c r="AF20" s="1" t="n">
        <v>111</v>
      </c>
      <c r="AG20" s="1" t="n">
        <v>78</v>
      </c>
    </row>
    <row r="21" customFormat="false" ht="15" hidden="false" customHeight="false" outlineLevel="0" collapsed="false">
      <c r="A21" s="7" t="s">
        <v>40</v>
      </c>
      <c r="B21" s="1" t="s">
        <v>41</v>
      </c>
      <c r="C21" s="8" t="n">
        <v>44819</v>
      </c>
      <c r="D21" s="9" t="s">
        <v>42</v>
      </c>
      <c r="E21" s="9" t="s">
        <v>98</v>
      </c>
      <c r="F21" s="1" t="s">
        <v>99</v>
      </c>
      <c r="G21" s="16" t="s">
        <v>100</v>
      </c>
      <c r="H21" s="16" t="n">
        <v>1</v>
      </c>
      <c r="I21" s="1" t="str">
        <f aca="false">A21&amp;" "&amp;B21&amp;" "&amp;TEXT(C21,"mm/dd/yyyy")&amp;" "&amp;F21</f>
        <v>Quartz L (SMA) 09/15/2022 C20</v>
      </c>
      <c r="J21" s="10" t="n">
        <v>0.0165789209315865</v>
      </c>
      <c r="K21" s="10" t="n">
        <v>3.8494507</v>
      </c>
      <c r="L21" s="10" t="n">
        <v>36.8052492222222</v>
      </c>
      <c r="M21" s="10" t="n">
        <v>75.9061847467986</v>
      </c>
      <c r="N21" s="10" t="n">
        <v>0.299591000000021</v>
      </c>
      <c r="O21" s="11" t="n">
        <v>0.0998637500000257</v>
      </c>
      <c r="P21" s="11" t="n">
        <v>31.38210625</v>
      </c>
      <c r="Q21" s="11" t="n">
        <v>0.0998630000000105</v>
      </c>
      <c r="R21" s="11" t="n">
        <v>172.6240528</v>
      </c>
      <c r="S21" s="11" t="n">
        <v>206.237388282561</v>
      </c>
      <c r="T21" s="11" t="n">
        <v>1.50592347356404</v>
      </c>
      <c r="U21" s="13" t="n">
        <v>0.0165910850569627</v>
      </c>
      <c r="V21" s="13" t="n">
        <v>4.76729433333333</v>
      </c>
      <c r="W21" s="13" t="n">
        <v>45.4901749285714</v>
      </c>
      <c r="X21" s="13" t="n">
        <v>82.461250364688</v>
      </c>
      <c r="Y21" s="13" t="n">
        <v>1.14957149999987</v>
      </c>
      <c r="Z21" s="14" t="n">
        <v>0.0999629999998888</v>
      </c>
      <c r="AA21" s="14" t="n">
        <v>79.470358</v>
      </c>
      <c r="AB21" s="14" t="n">
        <v>0.099962000000005</v>
      </c>
      <c r="AC21" s="14" t="n">
        <v>195.1072249</v>
      </c>
      <c r="AD21" s="14" t="n">
        <v>181.272660512228</v>
      </c>
      <c r="AE21" s="14" t="n">
        <v>1.75540560071585</v>
      </c>
      <c r="AF21" s="1" t="n">
        <v>111</v>
      </c>
      <c r="AG21" s="1" t="n">
        <v>78</v>
      </c>
    </row>
    <row r="22" customFormat="false" ht="15" hidden="false" customHeight="false" outlineLevel="0" collapsed="false">
      <c r="A22" s="7" t="s">
        <v>40</v>
      </c>
      <c r="B22" s="1" t="s">
        <v>41</v>
      </c>
      <c r="C22" s="8" t="n">
        <v>44819</v>
      </c>
      <c r="D22" s="9" t="s">
        <v>42</v>
      </c>
      <c r="E22" s="9" t="s">
        <v>101</v>
      </c>
      <c r="F22" s="1" t="s">
        <v>102</v>
      </c>
      <c r="G22" s="16" t="s">
        <v>103</v>
      </c>
      <c r="H22" s="16" t="n">
        <v>1</v>
      </c>
      <c r="I22" s="1" t="str">
        <f aca="false">A22&amp;" "&amp;B22&amp;" "&amp;TEXT(C22,"mm/dd/yyyy")&amp;" "&amp;F22</f>
        <v>Quartz L (SMA) 09/15/2022 C21</v>
      </c>
      <c r="J22" s="10" t="n">
        <v>0.0215525972110624</v>
      </c>
      <c r="K22" s="10" t="n">
        <v>3.95336484615385</v>
      </c>
      <c r="L22" s="10" t="n">
        <v>43.5654536666667</v>
      </c>
      <c r="M22" s="10" t="n">
        <v>91.9862985895299</v>
      </c>
      <c r="N22" s="10" t="n">
        <v>0.699044499999992</v>
      </c>
      <c r="O22" s="11" t="n">
        <v>0.149795500000465</v>
      </c>
      <c r="P22" s="11" t="n">
        <v>20.921404</v>
      </c>
      <c r="Q22" s="11" t="n">
        <v>0.0998636999999675</v>
      </c>
      <c r="R22" s="11" t="n">
        <v>234.9189069</v>
      </c>
      <c r="S22" s="11" t="n">
        <v>211.14504922489</v>
      </c>
      <c r="T22" s="11" t="n">
        <v>1.68564808556846</v>
      </c>
      <c r="U22" s="13" t="n">
        <v>0.00553036168565424</v>
      </c>
      <c r="V22" s="13" t="n">
        <v>3.1163138</v>
      </c>
      <c r="W22" s="13" t="n">
        <v>95.264466</v>
      </c>
      <c r="X22" s="13" t="n">
        <v>141.466089220785</v>
      </c>
      <c r="Y22" s="13" t="n">
        <v>37.5859805</v>
      </c>
      <c r="Z22" s="14" t="n">
        <v>14.0947419999998</v>
      </c>
      <c r="AA22" s="14" t="n">
        <v>176.43419</v>
      </c>
      <c r="AB22" s="14" t="n">
        <v>0.399849999999788</v>
      </c>
      <c r="AC22" s="14" t="n">
        <v>305.486053</v>
      </c>
      <c r="AD22" s="14" t="n">
        <v>148.498275548813</v>
      </c>
      <c r="AE22" s="14" t="n">
        <v>1.49419171481334</v>
      </c>
      <c r="AF22" s="1" t="n">
        <v>111</v>
      </c>
      <c r="AG22" s="1" t="n">
        <v>78</v>
      </c>
    </row>
    <row r="23" customFormat="false" ht="15" hidden="false" customHeight="false" outlineLevel="0" collapsed="false">
      <c r="A23" s="7" t="s">
        <v>40</v>
      </c>
      <c r="B23" s="1" t="s">
        <v>41</v>
      </c>
      <c r="C23" s="8" t="n">
        <v>44819</v>
      </c>
      <c r="D23" s="9" t="s">
        <v>42</v>
      </c>
      <c r="E23" s="9" t="s">
        <v>104</v>
      </c>
      <c r="F23" s="1" t="s">
        <v>66</v>
      </c>
      <c r="G23" s="1" t="s">
        <v>105</v>
      </c>
      <c r="H23" s="1" t="n">
        <v>1</v>
      </c>
      <c r="I23" s="1" t="str">
        <f aca="false">A23&amp;" "&amp;B23&amp;" "&amp;TEXT(C23,"mm/dd/yyyy")&amp;" "&amp;F23</f>
        <v>Quartz L (SMA) 09/15/2022 C22</v>
      </c>
      <c r="J23" s="10" t="n">
        <v>0.0265262734905384</v>
      </c>
      <c r="K23" s="10" t="n">
        <v>4.63064325</v>
      </c>
      <c r="L23" s="10" t="n">
        <v>37.8149802</v>
      </c>
      <c r="M23" s="10" t="n">
        <v>63.8989062031902</v>
      </c>
      <c r="N23" s="10" t="n">
        <v>0.599181000000016</v>
      </c>
      <c r="O23" s="11" t="n">
        <v>0.0998632499999985</v>
      </c>
      <c r="P23" s="11" t="n">
        <v>51.40473925</v>
      </c>
      <c r="Q23" s="11" t="n">
        <v>0.0998629999999992</v>
      </c>
      <c r="R23" s="11" t="n">
        <v>158.583244</v>
      </c>
      <c r="S23" s="11" t="n">
        <v>168.977759251055</v>
      </c>
      <c r="T23" s="11" t="n">
        <v>1.12120980462521</v>
      </c>
      <c r="U23" s="13" t="n">
        <v>0.0575157615308041</v>
      </c>
      <c r="V23" s="13" t="n">
        <v>4.45792567307692</v>
      </c>
      <c r="W23" s="13" t="n">
        <v>12.7207453137255</v>
      </c>
      <c r="X23" s="13" t="n">
        <v>27.8320598383128</v>
      </c>
      <c r="Y23" s="13" t="n">
        <v>0.0999630000001162</v>
      </c>
      <c r="Z23" s="14" t="n">
        <v>0.0999629999998888</v>
      </c>
      <c r="AA23" s="14" t="n">
        <v>5.59791150000012</v>
      </c>
      <c r="AB23" s="14" t="n">
        <v>0.099962000000005</v>
      </c>
      <c r="AC23" s="14" t="n">
        <v>52.0605815999999</v>
      </c>
      <c r="AD23" s="14" t="n">
        <v>218.79268196874</v>
      </c>
      <c r="AE23" s="14" t="n">
        <v>1.1696579718411</v>
      </c>
      <c r="AF23" s="1" t="n">
        <v>111</v>
      </c>
      <c r="AG23" s="1" t="n">
        <v>78</v>
      </c>
    </row>
    <row r="24" customFormat="false" ht="15" hidden="false" customHeight="false" outlineLevel="0" collapsed="false">
      <c r="A24" s="7" t="s">
        <v>40</v>
      </c>
      <c r="B24" s="1" t="s">
        <v>41</v>
      </c>
      <c r="C24" s="8" t="n">
        <v>44819</v>
      </c>
      <c r="D24" s="9" t="s">
        <v>42</v>
      </c>
      <c r="E24" s="9" t="s">
        <v>106</v>
      </c>
      <c r="F24" s="1" t="s">
        <v>107</v>
      </c>
      <c r="G24" s="16" t="s">
        <v>108</v>
      </c>
      <c r="H24" s="16" t="n">
        <v>1</v>
      </c>
      <c r="I24" s="1" t="str">
        <f aca="false">A24&amp;" "&amp;B24&amp;" "&amp;TEXT(C24,"mm/dd/yyyy")&amp;" "&amp;F24</f>
        <v>Quartz L (SMA) 09/15/2022 C23</v>
      </c>
      <c r="J24" s="10" t="n">
        <v>0.170762885595341</v>
      </c>
      <c r="K24" s="10" t="n">
        <v>4.46214239805825</v>
      </c>
      <c r="L24" s="10" t="n">
        <v>5.84397309803922</v>
      </c>
      <c r="M24" s="10" t="n">
        <v>17.1072034074391</v>
      </c>
      <c r="N24" s="10" t="n">
        <v>0.0998640000000002</v>
      </c>
      <c r="O24" s="11" t="n">
        <v>0.0998630000000027</v>
      </c>
      <c r="P24" s="11" t="n">
        <v>0.798908000000012</v>
      </c>
      <c r="Q24" s="11" t="n">
        <v>0.0998629999999992</v>
      </c>
      <c r="R24" s="11" t="n">
        <v>23.2781832</v>
      </c>
      <c r="S24" s="11" t="n">
        <v>292.732412015705</v>
      </c>
      <c r="T24" s="11" t="n">
        <v>0.636076868837666</v>
      </c>
      <c r="U24" s="13" t="n">
        <v>0.110607233713085</v>
      </c>
      <c r="V24" s="13" t="n">
        <v>4.91423676</v>
      </c>
      <c r="W24" s="13" t="n">
        <v>6.06945325252525</v>
      </c>
      <c r="X24" s="13" t="n">
        <v>27.1275163542358</v>
      </c>
      <c r="Y24" s="13" t="n">
        <v>0.0999630000001162</v>
      </c>
      <c r="Z24" s="14" t="n">
        <v>0.0999629999998888</v>
      </c>
      <c r="AA24" s="14" t="n">
        <v>0.399850999999899</v>
      </c>
      <c r="AB24" s="14" t="n">
        <v>0.099962000000005</v>
      </c>
      <c r="AC24" s="14" t="n">
        <v>4.17844120000003</v>
      </c>
      <c r="AD24" s="14" t="n">
        <v>446.951565908332</v>
      </c>
      <c r="AE24" s="14" t="n">
        <v>0.648427687161384</v>
      </c>
      <c r="AF24" s="1" t="n">
        <v>111</v>
      </c>
      <c r="AG24" s="1" t="n">
        <v>78</v>
      </c>
    </row>
    <row r="25" customFormat="false" ht="15" hidden="false" customHeight="false" outlineLevel="0" collapsed="false">
      <c r="A25" s="7" t="s">
        <v>40</v>
      </c>
      <c r="B25" s="1" t="s">
        <v>41</v>
      </c>
      <c r="C25" s="8" t="n">
        <v>44819</v>
      </c>
      <c r="D25" s="9" t="s">
        <v>42</v>
      </c>
      <c r="E25" s="9" t="s">
        <v>109</v>
      </c>
      <c r="F25" s="1" t="s">
        <v>110</v>
      </c>
      <c r="G25" s="16" t="s">
        <v>111</v>
      </c>
      <c r="H25" s="16" t="n">
        <v>1</v>
      </c>
      <c r="I25" s="1" t="str">
        <f aca="false">A25&amp;" "&amp;B25&amp;" "&amp;TEXT(C25,"mm/dd/yyyy")&amp;" "&amp;F25</f>
        <v>Quartz L (SMA) 09/15/2022 C24</v>
      </c>
      <c r="J25" s="10" t="n">
        <v>0.117710338614264</v>
      </c>
      <c r="K25" s="10" t="n">
        <v>4.70555022535211</v>
      </c>
      <c r="L25" s="10" t="n">
        <v>7.19730541428571</v>
      </c>
      <c r="M25" s="10" t="n">
        <v>23.8615805188062</v>
      </c>
      <c r="N25" s="10" t="n">
        <v>0.099864000000025</v>
      </c>
      <c r="O25" s="11" t="n">
        <v>0.0998630000000276</v>
      </c>
      <c r="P25" s="11" t="n">
        <v>0.299589999999967</v>
      </c>
      <c r="Q25" s="11" t="n">
        <v>0.0998629999999849</v>
      </c>
      <c r="R25" s="11" t="n">
        <v>12.433006</v>
      </c>
      <c r="S25" s="11" t="n">
        <v>331.534916823789</v>
      </c>
      <c r="T25" s="11" t="n">
        <v>0.725951258795214</v>
      </c>
      <c r="U25" s="13" t="n">
        <v>0.171441212255282</v>
      </c>
      <c r="V25" s="13" t="n">
        <v>4.27809861935484</v>
      </c>
      <c r="W25" s="13" t="n">
        <v>5.30970777272727</v>
      </c>
      <c r="X25" s="13" t="n">
        <v>23.3318673838578</v>
      </c>
      <c r="Y25" s="13" t="n">
        <v>0.0999630000001162</v>
      </c>
      <c r="Z25" s="14" t="n">
        <v>0.0999629999998888</v>
      </c>
      <c r="AA25" s="14" t="n">
        <v>0.499814000000015</v>
      </c>
      <c r="AB25" s="14" t="n">
        <v>0.099962000000005</v>
      </c>
      <c r="AC25" s="14" t="n">
        <v>7.12734179999986</v>
      </c>
      <c r="AD25" s="14" t="n">
        <v>439.419048703572</v>
      </c>
      <c r="AE25" s="14" t="n">
        <v>0.825463693860811</v>
      </c>
      <c r="AF25" s="1" t="n">
        <v>111</v>
      </c>
      <c r="AG25" s="1" t="n">
        <v>78</v>
      </c>
    </row>
    <row r="26" customFormat="false" ht="15" hidden="false" customHeight="false" outlineLevel="0" collapsed="false">
      <c r="A26" s="7" t="s">
        <v>40</v>
      </c>
      <c r="B26" s="1" t="s">
        <v>41</v>
      </c>
      <c r="C26" s="8" t="n">
        <v>44819</v>
      </c>
      <c r="D26" s="9" t="s">
        <v>42</v>
      </c>
      <c r="E26" s="9" t="s">
        <v>112</v>
      </c>
      <c r="F26" s="1" t="s">
        <v>113</v>
      </c>
      <c r="G26" s="16" t="s">
        <v>114</v>
      </c>
      <c r="H26" s="16" t="n">
        <v>1</v>
      </c>
      <c r="I26" s="1" t="str">
        <f aca="false">A26&amp;" "&amp;B26&amp;" "&amp;TEXT(C26,"mm/dd/yyyy")&amp;" "&amp;F26</f>
        <v>Quartz L (SMA) 09/15/2022 C25</v>
      </c>
      <c r="J26" s="10" t="n">
        <v>0.00828946046579324</v>
      </c>
      <c r="K26" s="10" t="n">
        <v>2.8644392</v>
      </c>
      <c r="L26" s="10" t="n">
        <v>36.89956475</v>
      </c>
      <c r="M26" s="10" t="n">
        <v>40.3403649806662</v>
      </c>
      <c r="N26" s="10" t="n">
        <v>32.455639</v>
      </c>
      <c r="O26" s="11" t="n">
        <v>2.796178</v>
      </c>
      <c r="P26" s="11" t="n">
        <v>71.0029515</v>
      </c>
      <c r="Q26" s="11" t="n">
        <v>1.09849800000001</v>
      </c>
      <c r="R26" s="11" t="n">
        <v>81.588483</v>
      </c>
      <c r="S26" s="11" t="n">
        <v>109.324771861072</v>
      </c>
      <c r="T26" s="11" t="n">
        <v>1.64468027215182</v>
      </c>
      <c r="U26" s="13" t="n">
        <v>0.123880101758655</v>
      </c>
      <c r="V26" s="13" t="n">
        <v>2.489659375</v>
      </c>
      <c r="W26" s="13" t="n">
        <v>7.66020578378378</v>
      </c>
      <c r="X26" s="13" t="n">
        <v>19.5267191264457</v>
      </c>
      <c r="Y26" s="13" t="n">
        <v>2.39910499999996</v>
      </c>
      <c r="Z26" s="14" t="n">
        <v>0.89966499999997</v>
      </c>
      <c r="AA26" s="14" t="n">
        <v>5.12308900000005</v>
      </c>
      <c r="AB26" s="14" t="n">
        <v>0.29988800000001</v>
      </c>
      <c r="AC26" s="14" t="n">
        <v>15.3942580000001</v>
      </c>
      <c r="AD26" s="14" t="n">
        <v>254.911156143907</v>
      </c>
      <c r="AE26" s="14" t="n">
        <v>1.11047651571235</v>
      </c>
      <c r="AF26" s="1" t="n">
        <v>111</v>
      </c>
      <c r="AG26" s="1" t="n">
        <v>78</v>
      </c>
    </row>
    <row r="27" customFormat="false" ht="15" hidden="false" customHeight="false" outlineLevel="0" collapsed="false">
      <c r="A27" s="7" t="s">
        <v>40</v>
      </c>
      <c r="B27" s="1" t="s">
        <v>41</v>
      </c>
      <c r="C27" s="8" t="n">
        <v>44819</v>
      </c>
      <c r="D27" s="9" t="s">
        <v>42</v>
      </c>
      <c r="E27" s="9" t="s">
        <v>115</v>
      </c>
      <c r="F27" s="1" t="s">
        <v>116</v>
      </c>
      <c r="G27" s="1" t="s">
        <v>117</v>
      </c>
      <c r="H27" s="1" t="n">
        <v>1</v>
      </c>
      <c r="I27" s="1" t="str">
        <f aca="false">A27&amp;" "&amp;B27&amp;" "&amp;TEXT(C27,"mm/dd/yyyy")&amp;" "&amp;F27</f>
        <v>Quartz L (SMA) 09/15/2022 C26</v>
      </c>
      <c r="J27" s="10" t="n">
        <v>0.0497367627947594</v>
      </c>
      <c r="K27" s="10" t="n">
        <v>3.51278503333333</v>
      </c>
      <c r="L27" s="10" t="n">
        <v>19.9451522758621</v>
      </c>
      <c r="M27" s="10" t="n">
        <v>28.3497407686022</v>
      </c>
      <c r="N27" s="10" t="n">
        <v>0.399453999999992</v>
      </c>
      <c r="O27" s="11" t="n">
        <v>0.17476124999996</v>
      </c>
      <c r="P27" s="11" t="n">
        <v>42.84144275</v>
      </c>
      <c r="Q27" s="11" t="n">
        <v>0.0998633999999868</v>
      </c>
      <c r="R27" s="11" t="n">
        <v>65.7101858</v>
      </c>
      <c r="S27" s="11" t="n">
        <v>142.138502511768</v>
      </c>
      <c r="T27" s="11" t="n">
        <v>1.29254289451017</v>
      </c>
      <c r="U27" s="13" t="n">
        <v>0.00663643402278509</v>
      </c>
      <c r="V27" s="13" t="n">
        <v>3.21913166666667</v>
      </c>
      <c r="W27" s="13" t="n">
        <v>42.1442802</v>
      </c>
      <c r="X27" s="13" t="n">
        <v>93.7904283815628</v>
      </c>
      <c r="Y27" s="13" t="n">
        <v>0.199926000000005</v>
      </c>
      <c r="Z27" s="14" t="n">
        <v>0.199925000000064</v>
      </c>
      <c r="AA27" s="14" t="n">
        <v>52.63036925</v>
      </c>
      <c r="AB27" s="14" t="n">
        <v>0.199924999999894</v>
      </c>
      <c r="AC27" s="14" t="n">
        <v>209.921699</v>
      </c>
      <c r="AD27" s="14" t="n">
        <v>222.546044057392</v>
      </c>
      <c r="AE27" s="14" t="n">
        <v>0.499052278644492</v>
      </c>
      <c r="AF27" s="1" t="n">
        <v>111</v>
      </c>
      <c r="AG27" s="1" t="n">
        <v>78</v>
      </c>
    </row>
    <row r="28" customFormat="false" ht="15" hidden="false" customHeight="false" outlineLevel="0" collapsed="false">
      <c r="A28" s="7" t="s">
        <v>40</v>
      </c>
      <c r="B28" s="1" t="s">
        <v>41</v>
      </c>
      <c r="C28" s="8" t="n">
        <v>44819</v>
      </c>
      <c r="D28" s="9" t="s">
        <v>42</v>
      </c>
      <c r="E28" s="9" t="s">
        <v>118</v>
      </c>
      <c r="F28" s="1" t="s">
        <v>69</v>
      </c>
      <c r="G28" s="1" t="s">
        <v>119</v>
      </c>
      <c r="H28" s="1" t="n">
        <v>1</v>
      </c>
      <c r="I28" s="1" t="str">
        <f aca="false">A28&amp;" "&amp;B28&amp;" "&amp;TEXT(C28,"mm/dd/yyyy")&amp;" "&amp;F28</f>
        <v>Quartz L (SMA) 09/15/2022 C27</v>
      </c>
      <c r="J28" s="10" t="n">
        <v>0.0033157841863173</v>
      </c>
      <c r="K28" s="10" t="n">
        <v>2.6222115</v>
      </c>
      <c r="L28" s="10" t="n">
        <v>22.469288</v>
      </c>
      <c r="M28" s="10" t="n">
        <v>0</v>
      </c>
      <c r="N28" s="10" t="n">
        <v>22.469288</v>
      </c>
      <c r="O28" s="11" t="n">
        <v>22.469288</v>
      </c>
      <c r="P28" s="11" t="n">
        <v>22.469288</v>
      </c>
      <c r="Q28" s="11" t="n">
        <v>22.469288</v>
      </c>
      <c r="R28" s="11" t="n">
        <v>22.469288</v>
      </c>
      <c r="S28" s="11" t="n">
        <v>0</v>
      </c>
      <c r="T28" s="11" t="n">
        <v>0.747185324354376</v>
      </c>
      <c r="U28" s="13" t="n">
        <v>0.014378940382701</v>
      </c>
      <c r="V28" s="13" t="n">
        <v>2.760409</v>
      </c>
      <c r="W28" s="13" t="n">
        <v>33.4458579166667</v>
      </c>
      <c r="X28" s="13" t="n">
        <v>48.2967195207693</v>
      </c>
      <c r="Y28" s="13" t="n">
        <v>22.9414429999998</v>
      </c>
      <c r="Z28" s="14" t="n">
        <v>1.59940350000011</v>
      </c>
      <c r="AA28" s="14" t="n">
        <v>39.235365</v>
      </c>
      <c r="AB28" s="14" t="n">
        <v>0.169936399999961</v>
      </c>
      <c r="AC28" s="14" t="n">
        <v>94.4347753000001</v>
      </c>
      <c r="AD28" s="14" t="n">
        <v>144.402692976526</v>
      </c>
      <c r="AE28" s="14" t="n">
        <v>1.16394163088396</v>
      </c>
      <c r="AF28" s="1" t="n">
        <v>111</v>
      </c>
      <c r="AG28" s="1" t="n">
        <v>78</v>
      </c>
    </row>
    <row r="29" customFormat="false" ht="15" hidden="false" customHeight="false" outlineLevel="0" collapsed="false">
      <c r="A29" s="7" t="s">
        <v>40</v>
      </c>
      <c r="B29" s="1" t="s">
        <v>41</v>
      </c>
      <c r="C29" s="8" t="n">
        <v>44819</v>
      </c>
      <c r="D29" s="9" t="s">
        <v>42</v>
      </c>
      <c r="E29" s="9" t="s">
        <v>120</v>
      </c>
      <c r="F29" s="1" t="s">
        <v>72</v>
      </c>
      <c r="G29" s="1" t="s">
        <v>121</v>
      </c>
      <c r="H29" s="1" t="n">
        <v>1</v>
      </c>
      <c r="I29" s="1" t="str">
        <f aca="false">A29&amp;" "&amp;B29&amp;" "&amp;TEXT(C29,"mm/dd/yyyy")&amp;" "&amp;F29</f>
        <v>Quartz L (SMA) 09/15/2022 C28</v>
      </c>
      <c r="J29" s="10" t="n">
        <v>0.0165789209315865</v>
      </c>
      <c r="K29" s="10" t="n">
        <v>3.1105584</v>
      </c>
      <c r="L29" s="10" t="n">
        <v>35.8620938888889</v>
      </c>
      <c r="M29" s="10" t="n">
        <v>77.7158877678644</v>
      </c>
      <c r="N29" s="10" t="n">
        <v>1.098498</v>
      </c>
      <c r="O29" s="11" t="n">
        <v>0.174761250000006</v>
      </c>
      <c r="P29" s="11" t="n">
        <v>24.2168995</v>
      </c>
      <c r="Q29" s="11" t="n">
        <v>0.0998640000000101</v>
      </c>
      <c r="R29" s="11" t="n">
        <v>171.6453904</v>
      </c>
      <c r="S29" s="11" t="n">
        <v>216.707613360923</v>
      </c>
      <c r="T29" s="11" t="n">
        <v>1.52744312417629</v>
      </c>
      <c r="U29" s="13" t="n">
        <v>0.0232275190797478</v>
      </c>
      <c r="V29" s="13" t="n">
        <v>3.46580176190476</v>
      </c>
      <c r="W29" s="13" t="n">
        <v>10.40611845</v>
      </c>
      <c r="X29" s="13" t="n">
        <v>45.5734998598977</v>
      </c>
      <c r="Y29" s="13" t="n">
        <v>0.0999630000001162</v>
      </c>
      <c r="Z29" s="14" t="n">
        <v>0.0999624999999469</v>
      </c>
      <c r="AA29" s="14" t="n">
        <v>0.199926000000119</v>
      </c>
      <c r="AB29" s="14" t="n">
        <v>0.099962000000005</v>
      </c>
      <c r="AC29" s="14" t="n">
        <v>0.799701500000083</v>
      </c>
      <c r="AD29" s="14" t="n">
        <v>437.949078504846</v>
      </c>
      <c r="AE29" s="14" t="n">
        <v>0.610481132632227</v>
      </c>
      <c r="AF29" s="1" t="n">
        <v>111</v>
      </c>
      <c r="AG29" s="1" t="n">
        <v>78</v>
      </c>
    </row>
    <row r="30" customFormat="false" ht="15" hidden="false" customHeight="false" outlineLevel="0" collapsed="false">
      <c r="A30" s="7" t="s">
        <v>40</v>
      </c>
      <c r="B30" s="1" t="s">
        <v>41</v>
      </c>
      <c r="C30" s="8" t="n">
        <v>44819</v>
      </c>
      <c r="D30" s="9" t="s">
        <v>42</v>
      </c>
      <c r="E30" s="9" t="s">
        <v>122</v>
      </c>
      <c r="F30" s="1" t="s">
        <v>74</v>
      </c>
      <c r="G30" s="1" t="s">
        <v>123</v>
      </c>
      <c r="H30" s="1" t="n">
        <v>1</v>
      </c>
      <c r="I30" s="1" t="str">
        <f aca="false">A30&amp;" "&amp;B30&amp;" "&amp;TEXT(C30,"mm/dd/yyyy")&amp;" "&amp;F30</f>
        <v>Quartz L (SMA) 09/15/2022 C29</v>
      </c>
      <c r="J30" s="10" t="n">
        <v>0.0762630362852978</v>
      </c>
      <c r="K30" s="10" t="n">
        <v>5.60554239130435</v>
      </c>
      <c r="L30" s="10" t="n">
        <v>6.93274637777778</v>
      </c>
      <c r="M30" s="10" t="n">
        <v>14.6103921999788</v>
      </c>
      <c r="N30" s="10" t="n">
        <v>0.0998639999999966</v>
      </c>
      <c r="O30" s="11" t="n">
        <v>0.0998630000000276</v>
      </c>
      <c r="P30" s="11" t="n">
        <v>3.89467624999998</v>
      </c>
      <c r="Q30" s="11" t="n">
        <v>0.0998629999999992</v>
      </c>
      <c r="R30" s="11" t="n">
        <v>36.450179</v>
      </c>
      <c r="S30" s="11" t="n">
        <v>210.744651597396</v>
      </c>
      <c r="T30" s="11" t="n">
        <v>0.871599340048492</v>
      </c>
      <c r="U30" s="13" t="n">
        <v>0.0210153744054861</v>
      </c>
      <c r="V30" s="13" t="n">
        <v>5.06295363157895</v>
      </c>
      <c r="W30" s="13" t="n">
        <v>43.0783761111111</v>
      </c>
      <c r="X30" s="13" t="n">
        <v>81.7550960744597</v>
      </c>
      <c r="Y30" s="13" t="n">
        <v>0.649758000000134</v>
      </c>
      <c r="Z30" s="14" t="n">
        <v>0.0999629999998888</v>
      </c>
      <c r="AA30" s="14" t="n">
        <v>18.2931759999999</v>
      </c>
      <c r="AB30" s="14" t="n">
        <v>0.0999622999999019</v>
      </c>
      <c r="AC30" s="14" t="n">
        <v>208.1723509</v>
      </c>
      <c r="AD30" s="14" t="n">
        <v>189.78221431465</v>
      </c>
      <c r="AE30" s="14" t="n">
        <v>1.19432382545479</v>
      </c>
      <c r="AF30" s="1" t="n">
        <v>111</v>
      </c>
      <c r="AG30" s="1" t="n">
        <v>78</v>
      </c>
    </row>
    <row r="31" customFormat="false" ht="15" hidden="false" customHeight="false" outlineLevel="0" collapsed="false">
      <c r="A31" s="7" t="s">
        <v>40</v>
      </c>
      <c r="B31" s="1" t="s">
        <v>41</v>
      </c>
      <c r="C31" s="8" t="n">
        <v>44819</v>
      </c>
      <c r="D31" s="9" t="s">
        <v>42</v>
      </c>
      <c r="E31" s="9" t="s">
        <v>124</v>
      </c>
      <c r="F31" s="1" t="s">
        <v>77</v>
      </c>
      <c r="G31" s="16" t="s">
        <v>125</v>
      </c>
      <c r="H31" s="16" t="n">
        <v>1</v>
      </c>
      <c r="I31" s="1" t="str">
        <f aca="false">A31&amp;" "&amp;B31&amp;" "&amp;TEXT(C31,"mm/dd/yyyy")&amp;" "&amp;F31</f>
        <v>Quartz L (SMA) 09/15/2022 C30</v>
      </c>
      <c r="J31" s="10" t="n">
        <v>0.0513946548879181</v>
      </c>
      <c r="K31" s="10" t="n">
        <v>6.35808067741935</v>
      </c>
      <c r="L31" s="10" t="n">
        <v>16.8003702</v>
      </c>
      <c r="M31" s="10" t="n">
        <v>28.5571053012377</v>
      </c>
      <c r="N31" s="10" t="n">
        <v>0.998634999999998</v>
      </c>
      <c r="O31" s="11" t="n">
        <v>0.0998630000000276</v>
      </c>
      <c r="P31" s="11" t="n">
        <v>30.358505</v>
      </c>
      <c r="Q31" s="11" t="n">
        <v>0.0998629999999992</v>
      </c>
      <c r="R31" s="11" t="n">
        <v>58.669809</v>
      </c>
      <c r="S31" s="11" t="n">
        <v>169.979024041016</v>
      </c>
      <c r="T31" s="11" t="n">
        <v>1.3390341609155</v>
      </c>
      <c r="U31" s="13" t="n">
        <v>0.0453489658223648</v>
      </c>
      <c r="V31" s="13" t="n">
        <v>5.90627834146341</v>
      </c>
      <c r="W31" s="13" t="n">
        <v>18.5705731</v>
      </c>
      <c r="X31" s="13" t="n">
        <v>31.9907314155228</v>
      </c>
      <c r="Y31" s="13" t="n">
        <v>0.0999630000001162</v>
      </c>
      <c r="Z31" s="14" t="n">
        <v>0.0999629999998888</v>
      </c>
      <c r="AA31" s="14" t="n">
        <v>33.6374530000001</v>
      </c>
      <c r="AB31" s="14" t="n">
        <v>0.099962000000005</v>
      </c>
      <c r="AC31" s="14" t="n">
        <v>71.6732655</v>
      </c>
      <c r="AD31" s="14" t="n">
        <v>172.265719766735</v>
      </c>
      <c r="AE31" s="14" t="n">
        <v>1.31034932449129</v>
      </c>
      <c r="AF31" s="1" t="n">
        <v>111</v>
      </c>
      <c r="AG31" s="1" t="n">
        <v>78</v>
      </c>
    </row>
    <row r="32" customFormat="false" ht="15" hidden="false" customHeight="false" outlineLevel="0" collapsed="false">
      <c r="A32" s="7" t="s">
        <v>40</v>
      </c>
      <c r="B32" s="1" t="s">
        <v>41</v>
      </c>
      <c r="C32" s="8" t="n">
        <v>44819</v>
      </c>
      <c r="D32" s="9" t="s">
        <v>42</v>
      </c>
      <c r="E32" s="9" t="s">
        <v>126</v>
      </c>
      <c r="F32" s="1" t="s">
        <v>79</v>
      </c>
      <c r="G32" s="1" t="s">
        <v>127</v>
      </c>
      <c r="H32" s="1" t="n">
        <v>1</v>
      </c>
      <c r="I32" s="1" t="str">
        <f aca="false">A32&amp;" "&amp;B32&amp;" "&amp;TEXT(C32,"mm/dd/yyyy")&amp;" "&amp;F32</f>
        <v>Quartz L (SMA) 09/15/2022 C31</v>
      </c>
      <c r="J32" s="10" t="n">
        <v>0.0314999497700143</v>
      </c>
      <c r="K32" s="10" t="n">
        <v>4.12090884210526</v>
      </c>
      <c r="L32" s="10" t="n">
        <v>21.7314081111111</v>
      </c>
      <c r="M32" s="10" t="n">
        <v>34.0413017176724</v>
      </c>
      <c r="N32" s="10" t="n">
        <v>0.948703500000022</v>
      </c>
      <c r="O32" s="11" t="n">
        <v>0.0998630000000276</v>
      </c>
      <c r="P32" s="11" t="n">
        <v>29.759325</v>
      </c>
      <c r="Q32" s="11" t="n">
        <v>0.0998629999999707</v>
      </c>
      <c r="R32" s="11" t="n">
        <v>82.4572951</v>
      </c>
      <c r="S32" s="11" t="n">
        <v>156.645632642035</v>
      </c>
      <c r="T32" s="11" t="n">
        <v>1.08285370579309</v>
      </c>
      <c r="U32" s="13" t="n">
        <v>0.0409246764738414</v>
      </c>
      <c r="V32" s="13" t="n">
        <v>3.70876383783784</v>
      </c>
      <c r="W32" s="13" t="n">
        <v>17.9127629444444</v>
      </c>
      <c r="X32" s="13" t="n">
        <v>28.2519744205886</v>
      </c>
      <c r="Y32" s="13" t="n">
        <v>0.499814000000015</v>
      </c>
      <c r="Z32" s="14" t="n">
        <v>0.149944000000119</v>
      </c>
      <c r="AA32" s="14" t="n">
        <v>32.1380124999999</v>
      </c>
      <c r="AB32" s="14" t="n">
        <v>0.0999629999999115</v>
      </c>
      <c r="AC32" s="14" t="n">
        <v>51.5407745999999</v>
      </c>
      <c r="AD32" s="14" t="n">
        <v>157.719802959547</v>
      </c>
      <c r="AE32" s="14" t="n">
        <v>1.43035828761329</v>
      </c>
      <c r="AF32" s="1" t="n">
        <v>111</v>
      </c>
      <c r="AG32" s="1" t="n">
        <v>78</v>
      </c>
    </row>
    <row r="33" customFormat="false" ht="15" hidden="false" customHeight="false" outlineLevel="0" collapsed="false">
      <c r="A33" s="7" t="s">
        <v>40</v>
      </c>
      <c r="B33" s="1" t="s">
        <v>41</v>
      </c>
      <c r="C33" s="8" t="n">
        <v>44819</v>
      </c>
      <c r="D33" s="9" t="s">
        <v>42</v>
      </c>
      <c r="E33" s="9" t="s">
        <v>128</v>
      </c>
      <c r="F33" s="1" t="s">
        <v>129</v>
      </c>
      <c r="G33" s="1" t="s">
        <v>130</v>
      </c>
      <c r="H33" s="1" t="n">
        <v>1</v>
      </c>
      <c r="I33" s="1" t="str">
        <f aca="false">A33&amp;" "&amp;B33&amp;" "&amp;TEXT(C33,"mm/dd/yyyy")&amp;" "&amp;F33</f>
        <v>Quartz L (SMA) 09/15/2022 C32</v>
      </c>
      <c r="J33" s="10" t="n">
        <v>0.00497367627947594</v>
      </c>
      <c r="K33" s="10" t="n">
        <v>3.24034966666667</v>
      </c>
      <c r="L33" s="10" t="n">
        <v>129.473033</v>
      </c>
      <c r="M33" s="10" t="n">
        <v>23.51451498188</v>
      </c>
      <c r="N33" s="10" t="n">
        <v>129.473033</v>
      </c>
      <c r="O33" s="11" t="n">
        <v>112.84576</v>
      </c>
      <c r="P33" s="11" t="n">
        <v>146.100306</v>
      </c>
      <c r="Q33" s="11" t="n">
        <v>112.84576</v>
      </c>
      <c r="R33" s="11" t="n">
        <v>146.100306</v>
      </c>
      <c r="S33" s="11" t="n">
        <v>18.1617086099157</v>
      </c>
      <c r="T33" s="11" t="n">
        <v>0.745679286583773</v>
      </c>
      <c r="U33" s="13" t="n">
        <v>0.0110607233713085</v>
      </c>
      <c r="V33" s="13" t="n">
        <v>2.9410204</v>
      </c>
      <c r="W33" s="13" t="n">
        <v>60.9883622222222</v>
      </c>
      <c r="X33" s="13" t="n">
        <v>159.961703042283</v>
      </c>
      <c r="Y33" s="13" t="n">
        <v>0.499814000000015</v>
      </c>
      <c r="Z33" s="14" t="n">
        <v>0.0999630000001162</v>
      </c>
      <c r="AA33" s="14" t="n">
        <v>16.243941</v>
      </c>
      <c r="AB33" s="14" t="n">
        <v>0.0999624000000495</v>
      </c>
      <c r="AC33" s="14" t="n">
        <v>315.1424508</v>
      </c>
      <c r="AD33" s="14" t="n">
        <v>262.282339144366</v>
      </c>
      <c r="AE33" s="14" t="n">
        <v>1.28951915379367</v>
      </c>
      <c r="AF33" s="1" t="n">
        <v>111</v>
      </c>
      <c r="AG33" s="1" t="n">
        <v>78</v>
      </c>
    </row>
    <row r="34" customFormat="false" ht="15" hidden="false" customHeight="false" outlineLevel="0" collapsed="false">
      <c r="A34" s="7" t="s">
        <v>40</v>
      </c>
      <c r="B34" s="1" t="s">
        <v>41</v>
      </c>
      <c r="C34" s="8" t="n">
        <v>44819</v>
      </c>
      <c r="D34" s="9" t="s">
        <v>42</v>
      </c>
      <c r="E34" s="9" t="s">
        <v>131</v>
      </c>
      <c r="F34" s="1" t="s">
        <v>82</v>
      </c>
      <c r="G34" s="16" t="s">
        <v>132</v>
      </c>
      <c r="H34" s="16" t="n">
        <v>1</v>
      </c>
      <c r="I34" s="1" t="str">
        <f aca="false">A34&amp;" "&amp;B34&amp;" "&amp;TEXT(C34,"mm/dd/yyyy")&amp;" "&amp;F34</f>
        <v>Quartz L (SMA) 09/15/2022 C33</v>
      </c>
      <c r="J34" s="10" t="n">
        <v>0.0165789209315865</v>
      </c>
      <c r="K34" s="10" t="n">
        <v>5.4086164</v>
      </c>
      <c r="L34" s="10" t="n">
        <v>33.5430414444445</v>
      </c>
      <c r="M34" s="10" t="n">
        <v>79.6200489985926</v>
      </c>
      <c r="N34" s="10" t="n">
        <v>0.0998640000001103</v>
      </c>
      <c r="O34" s="11" t="n">
        <v>0.0998629999999992</v>
      </c>
      <c r="P34" s="11" t="n">
        <v>21.7952099999999</v>
      </c>
      <c r="Q34" s="11" t="n">
        <v>0.0998629999999992</v>
      </c>
      <c r="R34" s="11" t="n">
        <v>162.9772386</v>
      </c>
      <c r="S34" s="11" t="n">
        <v>237.366814605834</v>
      </c>
      <c r="T34" s="11" t="n">
        <v>1.09588538466071</v>
      </c>
      <c r="U34" s="13" t="n">
        <v>0.0674704125649818</v>
      </c>
      <c r="V34" s="13" t="n">
        <v>4.08795360655738</v>
      </c>
      <c r="W34" s="13" t="n">
        <v>8.9849819</v>
      </c>
      <c r="X34" s="13" t="n">
        <v>35.1422665513765</v>
      </c>
      <c r="Y34" s="13" t="n">
        <v>0.29988800000001</v>
      </c>
      <c r="Z34" s="14" t="n">
        <v>0.0999630000001162</v>
      </c>
      <c r="AA34" s="14" t="n">
        <v>2.54904899999997</v>
      </c>
      <c r="AB34" s="14" t="n">
        <v>0.0999620000002324</v>
      </c>
      <c r="AC34" s="14" t="n">
        <v>19.89258</v>
      </c>
      <c r="AD34" s="14" t="n">
        <v>391.122285414692</v>
      </c>
      <c r="AE34" s="14" t="n">
        <v>1.066128993736</v>
      </c>
      <c r="AF34" s="1" t="n">
        <v>111</v>
      </c>
      <c r="AG34" s="1" t="n">
        <v>78</v>
      </c>
    </row>
    <row r="35" customFormat="false" ht="15" hidden="false" customHeight="false" outlineLevel="0" collapsed="false">
      <c r="A35" s="7" t="s">
        <v>40</v>
      </c>
      <c r="B35" s="1" t="s">
        <v>41</v>
      </c>
      <c r="C35" s="8" t="n">
        <v>44819</v>
      </c>
      <c r="D35" s="9" t="s">
        <v>42</v>
      </c>
      <c r="E35" s="9" t="s">
        <v>133</v>
      </c>
      <c r="F35" s="1" t="s">
        <v>84</v>
      </c>
      <c r="G35" s="1" t="s">
        <v>134</v>
      </c>
      <c r="H35" s="1" t="n">
        <v>1</v>
      </c>
      <c r="I35" s="1" t="str">
        <f aca="false">A35&amp;" "&amp;B35&amp;" "&amp;TEXT(C35,"mm/dd/yyyy")&amp;" "&amp;F35</f>
        <v>Quartz L (SMA) 09/15/2022 C34</v>
      </c>
      <c r="J35" s="10" t="n">
        <v>0.00663156837263459</v>
      </c>
      <c r="K35" s="10" t="n">
        <v>3.2692895</v>
      </c>
      <c r="L35" s="10" t="n">
        <v>142.338781333333</v>
      </c>
      <c r="M35" s="10" t="n">
        <v>109.268304796787</v>
      </c>
      <c r="N35" s="10" t="n">
        <v>168.17014</v>
      </c>
      <c r="O35" s="11" t="n">
        <v>58.89450175</v>
      </c>
      <c r="P35" s="11" t="n">
        <v>219.32522125</v>
      </c>
      <c r="Q35" s="11" t="n">
        <v>22.469289</v>
      </c>
      <c r="R35" s="11" t="n">
        <v>236.376915</v>
      </c>
      <c r="S35" s="11" t="n">
        <v>76.7663624580982</v>
      </c>
      <c r="T35" s="11" t="n">
        <v>0.745921718590576</v>
      </c>
      <c r="U35" s="13" t="n">
        <v>0.0165910850569627</v>
      </c>
      <c r="V35" s="13" t="n">
        <v>3.63519086666667</v>
      </c>
      <c r="W35" s="13" t="n">
        <v>54.1440898571429</v>
      </c>
      <c r="X35" s="13" t="n">
        <v>80.8645418866098</v>
      </c>
      <c r="Y35" s="13" t="n">
        <v>0.94964600000003</v>
      </c>
      <c r="Z35" s="14" t="n">
        <v>0.0999630000001162</v>
      </c>
      <c r="AA35" s="14" t="n">
        <v>125.753093</v>
      </c>
      <c r="AB35" s="14" t="n">
        <v>0.0999629000000823</v>
      </c>
      <c r="AC35" s="14" t="n">
        <v>178.1535482</v>
      </c>
      <c r="AD35" s="14" t="n">
        <v>149.350634759893</v>
      </c>
      <c r="AE35" s="14" t="n">
        <v>1.16416655846042</v>
      </c>
      <c r="AF35" s="1" t="n">
        <v>111</v>
      </c>
      <c r="AG35" s="1" t="n">
        <v>78</v>
      </c>
    </row>
    <row r="36" customFormat="false" ht="15" hidden="false" customHeight="false" outlineLevel="0" collapsed="false">
      <c r="A36" s="7" t="s">
        <v>40</v>
      </c>
      <c r="B36" s="1" t="s">
        <v>41</v>
      </c>
      <c r="C36" s="8" t="n">
        <v>44819</v>
      </c>
      <c r="D36" s="9" t="s">
        <v>42</v>
      </c>
      <c r="E36" s="9" t="s">
        <v>135</v>
      </c>
      <c r="F36" s="1" t="s">
        <v>87</v>
      </c>
      <c r="G36" s="1" t="s">
        <v>136</v>
      </c>
      <c r="H36" s="1" t="n">
        <v>1</v>
      </c>
      <c r="I36" s="1" t="str">
        <f aca="false">A36&amp;" "&amp;B36&amp;" "&amp;TEXT(C36,"mm/dd/yyyy")&amp;" "&amp;F36</f>
        <v>Quartz L (SMA) 09/15/2022 C35</v>
      </c>
      <c r="J36" s="10" t="n">
        <v>0.629998995400286</v>
      </c>
      <c r="K36" s="10" t="n">
        <v>4.46286052105263</v>
      </c>
      <c r="L36" s="10" t="n">
        <v>1.52772716886544</v>
      </c>
      <c r="M36" s="10" t="n">
        <v>5.23960938704876</v>
      </c>
      <c r="N36" s="10" t="n">
        <v>0.099864000000025</v>
      </c>
      <c r="O36" s="11" t="n">
        <v>0.0998630000000276</v>
      </c>
      <c r="P36" s="11" t="n">
        <v>0.299591000000021</v>
      </c>
      <c r="Q36" s="11" t="n">
        <v>0.0998629999999992</v>
      </c>
      <c r="R36" s="11" t="n">
        <v>3.99454059999998</v>
      </c>
      <c r="S36" s="11" t="n">
        <v>342.967611876664</v>
      </c>
      <c r="T36" s="11" t="n">
        <v>0.745985182582455</v>
      </c>
      <c r="U36" s="13" t="n">
        <v>0.214578033403385</v>
      </c>
      <c r="V36" s="13" t="n">
        <v>3.89273234536082</v>
      </c>
      <c r="W36" s="13" t="n">
        <v>3.73694807772021</v>
      </c>
      <c r="X36" s="13" t="n">
        <v>13.6507327526179</v>
      </c>
      <c r="Y36" s="13" t="n">
        <v>0.0999630000001162</v>
      </c>
      <c r="Z36" s="14" t="n">
        <v>0.0999629999998888</v>
      </c>
      <c r="AA36" s="14" t="n">
        <v>1.09958999999986</v>
      </c>
      <c r="AB36" s="14" t="n">
        <v>0.099962000000005</v>
      </c>
      <c r="AC36" s="14" t="n">
        <v>7.91704679999995</v>
      </c>
      <c r="AD36" s="14" t="n">
        <v>365.290939791323</v>
      </c>
      <c r="AE36" s="14" t="n">
        <v>0.907570975776319</v>
      </c>
      <c r="AF36" s="1" t="n">
        <v>111</v>
      </c>
      <c r="AG36" s="1" t="n">
        <v>78</v>
      </c>
    </row>
    <row r="37" customFormat="false" ht="15" hidden="false" customHeight="false" outlineLevel="0" collapsed="false">
      <c r="A37" s="7" t="s">
        <v>40</v>
      </c>
      <c r="B37" s="1" t="s">
        <v>41</v>
      </c>
      <c r="C37" s="8" t="n">
        <v>44819</v>
      </c>
      <c r="D37" s="9" t="s">
        <v>42</v>
      </c>
      <c r="E37" s="9" t="s">
        <v>137</v>
      </c>
      <c r="F37" s="1" t="s">
        <v>90</v>
      </c>
      <c r="G37" s="1" t="s">
        <v>138</v>
      </c>
      <c r="H37" s="1" t="n">
        <v>1</v>
      </c>
      <c r="I37" s="1" t="str">
        <f aca="false">A37&amp;" "&amp;B37&amp;" "&amp;TEXT(C37,"mm/dd/yyyy")&amp;" "&amp;F37</f>
        <v>Quartz L (SMA) 09/15/2022 C36</v>
      </c>
      <c r="J37" s="10" t="n">
        <v>0</v>
      </c>
      <c r="K37" s="10" t="s">
        <v>50</v>
      </c>
      <c r="L37" s="10" t="s">
        <v>50</v>
      </c>
      <c r="M37" s="10" t="s">
        <v>50</v>
      </c>
      <c r="N37" s="10" t="s">
        <v>50</v>
      </c>
      <c r="O37" s="11" t="s">
        <v>50</v>
      </c>
      <c r="P37" s="11" t="s">
        <v>50</v>
      </c>
      <c r="Q37" s="11" t="s">
        <v>50</v>
      </c>
      <c r="R37" s="11" t="s">
        <v>50</v>
      </c>
      <c r="S37" s="11" t="s">
        <v>50</v>
      </c>
      <c r="T37" s="11" t="n">
        <v>0.743826522609901</v>
      </c>
      <c r="U37" s="13" t="n">
        <v>0.0519853998451499</v>
      </c>
      <c r="V37" s="13" t="n">
        <v>3.50686180851064</v>
      </c>
      <c r="W37" s="13" t="n">
        <v>14.9487718913043</v>
      </c>
      <c r="X37" s="13" t="n">
        <v>51.6340663461705</v>
      </c>
      <c r="Y37" s="13" t="n">
        <v>0.199926000000005</v>
      </c>
      <c r="Z37" s="14" t="n">
        <v>0.0999630000001162</v>
      </c>
      <c r="AA37" s="14" t="n">
        <v>0.699738999999909</v>
      </c>
      <c r="AB37" s="14" t="n">
        <v>0.0999620999999934</v>
      </c>
      <c r="AC37" s="14" t="n">
        <v>21.7618832999999</v>
      </c>
      <c r="AD37" s="14" t="n">
        <v>345.406744591547</v>
      </c>
      <c r="AE37" s="14" t="n">
        <v>0.944506303767435</v>
      </c>
      <c r="AF37" s="1" t="n">
        <v>111</v>
      </c>
      <c r="AG37" s="1" t="n">
        <v>78</v>
      </c>
    </row>
    <row r="38" customFormat="false" ht="15" hidden="false" customHeight="false" outlineLevel="0" collapsed="false">
      <c r="A38" s="7" t="s">
        <v>40</v>
      </c>
      <c r="B38" s="1" t="s">
        <v>41</v>
      </c>
      <c r="C38" s="8" t="n">
        <v>44819</v>
      </c>
      <c r="D38" s="9" t="s">
        <v>42</v>
      </c>
      <c r="E38" s="9" t="s">
        <v>139</v>
      </c>
      <c r="F38" s="1" t="s">
        <v>92</v>
      </c>
      <c r="G38" s="1" t="s">
        <v>140</v>
      </c>
      <c r="H38" s="1" t="n">
        <v>1</v>
      </c>
      <c r="I38" s="1" t="str">
        <f aca="false">A38&amp;" "&amp;B38&amp;" "&amp;TEXT(C38,"mm/dd/yyyy")&amp;" "&amp;F38</f>
        <v>Quartz L (SMA) 09/15/2022 C37</v>
      </c>
      <c r="J38" s="10" t="n">
        <v>0.00165789209315865</v>
      </c>
      <c r="K38" s="10" t="n">
        <v>2.799453</v>
      </c>
      <c r="L38" s="10" t="s">
        <v>50</v>
      </c>
      <c r="M38" s="10" t="s">
        <v>50</v>
      </c>
      <c r="N38" s="10" t="s">
        <v>50</v>
      </c>
      <c r="O38" s="11" t="s">
        <v>50</v>
      </c>
      <c r="P38" s="11" t="s">
        <v>50</v>
      </c>
      <c r="Q38" s="11" t="s">
        <v>50</v>
      </c>
      <c r="R38" s="11" t="s">
        <v>50</v>
      </c>
      <c r="S38" s="11" t="s">
        <v>50</v>
      </c>
      <c r="T38" s="11" t="n">
        <v>0.743826522609901</v>
      </c>
      <c r="U38" s="13" t="n">
        <v>0.0298639531025329</v>
      </c>
      <c r="V38" s="13" t="n">
        <v>4.08687544444445</v>
      </c>
      <c r="W38" s="13" t="n">
        <v>24.3178524230769</v>
      </c>
      <c r="X38" s="13" t="n">
        <v>79.949538603557</v>
      </c>
      <c r="Y38" s="13" t="n">
        <v>0.0999630000001162</v>
      </c>
      <c r="Z38" s="14" t="n">
        <v>0.0999629999998888</v>
      </c>
      <c r="AA38" s="14" t="n">
        <v>1.29951500000016</v>
      </c>
      <c r="AB38" s="14" t="n">
        <v>0.0999620999999934</v>
      </c>
      <c r="AC38" s="14" t="n">
        <v>21.2220836000001</v>
      </c>
      <c r="AD38" s="14" t="n">
        <v>328.768911056008</v>
      </c>
      <c r="AE38" s="14" t="n">
        <v>1.03656009051372</v>
      </c>
      <c r="AF38" s="1" t="n">
        <v>111</v>
      </c>
      <c r="AG38" s="1" t="n">
        <v>78</v>
      </c>
    </row>
    <row r="39" customFormat="false" ht="15" hidden="false" customHeight="false" outlineLevel="0" collapsed="false">
      <c r="A39" s="7" t="s">
        <v>40</v>
      </c>
      <c r="B39" s="1" t="s">
        <v>41</v>
      </c>
      <c r="C39" s="8" t="n">
        <v>44819</v>
      </c>
      <c r="D39" s="9" t="s">
        <v>42</v>
      </c>
      <c r="E39" s="9" t="s">
        <v>141</v>
      </c>
      <c r="F39" s="1" t="s">
        <v>95</v>
      </c>
      <c r="G39" s="1" t="s">
        <v>142</v>
      </c>
      <c r="H39" s="1" t="n">
        <v>1</v>
      </c>
      <c r="I39" s="1" t="str">
        <f aca="false">A39&amp;" "&amp;B39&amp;" "&amp;TEXT(C39,"mm/dd/yyyy")&amp;" "&amp;F39</f>
        <v>Quartz L (SMA) 09/15/2022 C38</v>
      </c>
      <c r="J39" s="10" t="n">
        <v>0.033157841863173</v>
      </c>
      <c r="K39" s="10" t="n">
        <v>3.2856262</v>
      </c>
      <c r="L39" s="10" t="n">
        <v>10.3069647894737</v>
      </c>
      <c r="M39" s="10" t="n">
        <v>41.700697419134</v>
      </c>
      <c r="N39" s="10" t="n">
        <v>0.399453999999992</v>
      </c>
      <c r="O39" s="11" t="n">
        <v>0.199726999999996</v>
      </c>
      <c r="P39" s="11" t="n">
        <v>0.674078249999994</v>
      </c>
      <c r="Q39" s="11" t="n">
        <v>0.099864000000008</v>
      </c>
      <c r="R39" s="11" t="n">
        <v>3.734895</v>
      </c>
      <c r="S39" s="11" t="n">
        <v>404.587560653376</v>
      </c>
      <c r="T39" s="11" t="n">
        <v>0.972572500971278</v>
      </c>
      <c r="U39" s="13" t="n">
        <v>0.0442428934852339</v>
      </c>
      <c r="V39" s="13" t="n">
        <v>2.881112875</v>
      </c>
      <c r="W39" s="13" t="n">
        <v>22.3660163846154</v>
      </c>
      <c r="X39" s="13" t="n">
        <v>29.7293292080982</v>
      </c>
      <c r="Y39" s="13" t="n">
        <v>11.4957120000001</v>
      </c>
      <c r="Z39" s="14" t="n">
        <v>0.849682500000085</v>
      </c>
      <c r="AA39" s="14" t="n">
        <v>26.839989</v>
      </c>
      <c r="AB39" s="14" t="n">
        <v>0.29988800000001</v>
      </c>
      <c r="AC39" s="14" t="n">
        <v>72.273042</v>
      </c>
      <c r="AD39" s="14" t="n">
        <v>132.921878875792</v>
      </c>
      <c r="AE39" s="14" t="n">
        <v>1.08235714461872</v>
      </c>
      <c r="AF39" s="1" t="n">
        <v>111</v>
      </c>
      <c r="AG39" s="1" t="n">
        <v>78</v>
      </c>
    </row>
    <row r="40" customFormat="false" ht="15" hidden="false" customHeight="false" outlineLevel="0" collapsed="false">
      <c r="A40" s="7" t="s">
        <v>40</v>
      </c>
      <c r="B40" s="1" t="s">
        <v>41</v>
      </c>
      <c r="C40" s="8" t="n">
        <v>44819</v>
      </c>
      <c r="D40" s="9" t="s">
        <v>42</v>
      </c>
      <c r="E40" s="9" t="s">
        <v>143</v>
      </c>
      <c r="F40" s="1" t="s">
        <v>144</v>
      </c>
      <c r="G40" s="1" t="s">
        <v>145</v>
      </c>
      <c r="H40" s="1" t="n">
        <v>1</v>
      </c>
      <c r="I40" s="1" t="str">
        <f aca="false">A40&amp;" "&amp;B40&amp;" "&amp;TEXT(C40,"mm/dd/yyyy")&amp;" "&amp;F40</f>
        <v>Quartz L (SMA) 09/15/2022 C39</v>
      </c>
      <c r="J40" s="10" t="n">
        <v>0.0629998995400286</v>
      </c>
      <c r="K40" s="10" t="n">
        <v>4.66584913157895</v>
      </c>
      <c r="L40" s="10" t="n">
        <v>13.0983131351351</v>
      </c>
      <c r="M40" s="10" t="n">
        <v>31.4786732375779</v>
      </c>
      <c r="N40" s="10" t="n">
        <v>0.199726999999996</v>
      </c>
      <c r="O40" s="11" t="n">
        <v>0.099863749999983</v>
      </c>
      <c r="P40" s="11" t="n">
        <v>1.59781600000002</v>
      </c>
      <c r="Q40" s="11" t="n">
        <v>0.0998629999999707</v>
      </c>
      <c r="R40" s="11" t="n">
        <v>40.983982</v>
      </c>
      <c r="S40" s="11" t="n">
        <v>240.326161947823</v>
      </c>
      <c r="T40" s="11" t="n">
        <v>0.972409498697932</v>
      </c>
      <c r="U40" s="13" t="n">
        <v>0.0188032297312244</v>
      </c>
      <c r="V40" s="13" t="n">
        <v>4.22843041176471</v>
      </c>
      <c r="W40" s="13" t="n">
        <v>27.739653</v>
      </c>
      <c r="X40" s="13" t="n">
        <v>45.4948894215833</v>
      </c>
      <c r="Y40" s="13" t="n">
        <v>2.24916100000007</v>
      </c>
      <c r="Z40" s="14" t="n">
        <v>0.0999630000000025</v>
      </c>
      <c r="AA40" s="14" t="n">
        <v>42.584116</v>
      </c>
      <c r="AB40" s="14" t="n">
        <v>0.0999620999999934</v>
      </c>
      <c r="AC40" s="14" t="n">
        <v>94.4647643000001</v>
      </c>
      <c r="AD40" s="14" t="n">
        <v>164.006699801123</v>
      </c>
      <c r="AE40" s="14" t="n">
        <v>1.40360569418034</v>
      </c>
      <c r="AF40" s="1" t="n">
        <v>111</v>
      </c>
      <c r="AG40" s="1" t="n">
        <v>78</v>
      </c>
    </row>
    <row r="41" customFormat="false" ht="15.75" hidden="false" customHeight="false" outlineLevel="0" collapsed="false">
      <c r="A41" s="17" t="s">
        <v>40</v>
      </c>
      <c r="B41" s="18" t="s">
        <v>41</v>
      </c>
      <c r="C41" s="19" t="n">
        <v>44819</v>
      </c>
      <c r="D41" s="20" t="s">
        <v>42</v>
      </c>
      <c r="E41" s="20" t="s">
        <v>146</v>
      </c>
      <c r="F41" s="18" t="s">
        <v>147</v>
      </c>
      <c r="G41" s="18" t="s">
        <v>148</v>
      </c>
      <c r="H41" s="18" t="n">
        <v>1</v>
      </c>
      <c r="I41" s="18" t="str">
        <f aca="false">A41&amp;" "&amp;B41&amp;" "&amp;TEXT(C41,"mm/dd/yyyy")&amp;" "&amp;F41</f>
        <v>Quartz L (SMA) 09/15/2022 C40</v>
      </c>
      <c r="J41" s="21" t="n">
        <v>0.00497367627947594</v>
      </c>
      <c r="K41" s="21" t="n">
        <v>3.54657833333333</v>
      </c>
      <c r="L41" s="21" t="n">
        <v>10.2360095</v>
      </c>
      <c r="M41" s="21" t="n">
        <v>14.1934468273078</v>
      </c>
      <c r="N41" s="21" t="n">
        <v>10.2360095</v>
      </c>
      <c r="O41" s="22" t="n">
        <v>0.199727000000003</v>
      </c>
      <c r="P41" s="22" t="n">
        <v>20.272292</v>
      </c>
      <c r="Q41" s="22" t="n">
        <v>0.199727000000003</v>
      </c>
      <c r="R41" s="22" t="n">
        <v>20.272292</v>
      </c>
      <c r="S41" s="22" t="n">
        <v>138.661915342182</v>
      </c>
      <c r="T41" s="22" t="n">
        <v>0.743541706002264</v>
      </c>
      <c r="U41" s="24" t="n">
        <v>0.0243335914168787</v>
      </c>
      <c r="V41" s="24" t="n">
        <v>4.26810109090909</v>
      </c>
      <c r="W41" s="24" t="n">
        <v>19.1880809047619</v>
      </c>
      <c r="X41" s="24" t="n">
        <v>50.1619877043648</v>
      </c>
      <c r="Y41" s="24" t="n">
        <v>0.0999630000001162</v>
      </c>
      <c r="Z41" s="25" t="n">
        <v>0.0999629999998888</v>
      </c>
      <c r="AA41" s="25" t="n">
        <v>3.54867674999997</v>
      </c>
      <c r="AB41" s="25" t="n">
        <v>0.099962000000005</v>
      </c>
      <c r="AC41" s="25" t="n">
        <v>92.6054576000002</v>
      </c>
      <c r="AD41" s="25" t="n">
        <v>261.422640196999</v>
      </c>
      <c r="AE41" s="25" t="n">
        <v>1.0975487132692</v>
      </c>
      <c r="AF41" s="18" t="n">
        <v>111</v>
      </c>
      <c r="AG41" s="18" t="n">
        <v>78</v>
      </c>
      <c r="AH41" s="27"/>
      <c r="AI41" s="27"/>
      <c r="AJ41" s="27"/>
    </row>
    <row r="42" customFormat="false" ht="15" hidden="false" customHeight="false" outlineLevel="0" collapsed="false">
      <c r="A42" s="28" t="s">
        <v>40</v>
      </c>
      <c r="B42" s="29" t="s">
        <v>41</v>
      </c>
      <c r="C42" s="30" t="n">
        <v>44826</v>
      </c>
      <c r="D42" s="31" t="s">
        <v>149</v>
      </c>
      <c r="E42" s="31" t="s">
        <v>151</v>
      </c>
      <c r="F42" s="29" t="s">
        <v>45</v>
      </c>
      <c r="G42" s="1" t="s">
        <v>152</v>
      </c>
      <c r="H42" s="1" t="n">
        <v>1</v>
      </c>
      <c r="I42" s="1" t="str">
        <f aca="false">A42&amp;" "&amp;B42&amp;" "&amp;TEXT(C42,"mm/dd/yyyy")&amp;" "&amp;F42</f>
        <v>Quartz L (SMA) 09/22/2022 C1</v>
      </c>
      <c r="J42" s="32" t="n">
        <v>0.086353597742802</v>
      </c>
      <c r="K42" s="32" t="n">
        <v>3.95677301923077</v>
      </c>
      <c r="L42" s="32" t="n">
        <v>10.7341398627451</v>
      </c>
      <c r="M42" s="32" t="n">
        <v>27.3056395098806</v>
      </c>
      <c r="N42" s="32" t="n">
        <v>0.299640000000011</v>
      </c>
      <c r="O42" s="11" t="n">
        <v>0.0998799999999989</v>
      </c>
      <c r="P42" s="11" t="n">
        <v>6.91667600000001</v>
      </c>
      <c r="Q42" s="11" t="n">
        <v>0.099879599999997</v>
      </c>
      <c r="R42" s="11" t="n">
        <v>29.8440814000001</v>
      </c>
      <c r="S42" s="11" t="n">
        <v>254.381253263246</v>
      </c>
      <c r="T42" s="11" t="n">
        <v>1.11453086031554</v>
      </c>
      <c r="U42" s="33" t="n">
        <v>0.0430143105302341</v>
      </c>
      <c r="V42" s="33" t="n">
        <v>3.72593717307692</v>
      </c>
      <c r="W42" s="33" t="n">
        <v>17.5405053137255</v>
      </c>
      <c r="X42" s="33" t="n">
        <v>41.2356606286643</v>
      </c>
      <c r="Y42" s="33" t="n">
        <v>0.199924999999894</v>
      </c>
      <c r="Z42" s="14" t="n">
        <v>0.0999629999998888</v>
      </c>
      <c r="AA42" s="14" t="n">
        <v>0.799701249999998</v>
      </c>
      <c r="AB42" s="14" t="n">
        <v>0.099962000000005</v>
      </c>
      <c r="AC42" s="14" t="n">
        <v>80.4699344</v>
      </c>
      <c r="AD42" s="14" t="n">
        <v>235.088213772252</v>
      </c>
      <c r="AE42" s="14" t="n">
        <v>1.01933981767181</v>
      </c>
      <c r="AF42" s="1" t="n">
        <v>104</v>
      </c>
      <c r="AG42" s="1" t="n">
        <v>36</v>
      </c>
      <c r="AH42" s="34"/>
      <c r="AI42" s="34"/>
      <c r="AJ42" s="34"/>
    </row>
    <row r="43" customFormat="false" ht="15" hidden="false" customHeight="false" outlineLevel="0" collapsed="false">
      <c r="A43" s="7" t="s">
        <v>40</v>
      </c>
      <c r="B43" s="1" t="s">
        <v>41</v>
      </c>
      <c r="C43" s="8" t="n">
        <v>44826</v>
      </c>
      <c r="D43" s="9" t="s">
        <v>149</v>
      </c>
      <c r="E43" s="9" t="s">
        <v>153</v>
      </c>
      <c r="F43" s="1" t="s">
        <v>48</v>
      </c>
      <c r="G43" s="1" t="s">
        <v>154</v>
      </c>
      <c r="H43" s="1" t="n">
        <v>1</v>
      </c>
      <c r="I43" s="1" t="str">
        <f aca="false">A43&amp;" "&amp;B43&amp;" "&amp;TEXT(C43,"mm/dd/yyyy")&amp;" "&amp;F43</f>
        <v>Quartz L (SMA) 09/22/2022 C2</v>
      </c>
      <c r="J43" s="10" t="n">
        <v>0.039855506650524</v>
      </c>
      <c r="K43" s="10" t="n">
        <v>3.186018875</v>
      </c>
      <c r="L43" s="10" t="n">
        <v>23.0331482173913</v>
      </c>
      <c r="M43" s="10" t="n">
        <v>47.5097180018495</v>
      </c>
      <c r="N43" s="10" t="n">
        <v>0.399519999999995</v>
      </c>
      <c r="O43" s="11" t="n">
        <v>0.22472974999998</v>
      </c>
      <c r="P43" s="11" t="n">
        <v>19.67631925</v>
      </c>
      <c r="Q43" s="11" t="n">
        <v>0.179783199999974</v>
      </c>
      <c r="R43" s="11" t="n">
        <v>77.6465491999999</v>
      </c>
      <c r="S43" s="11" t="n">
        <v>206.266714187065</v>
      </c>
      <c r="T43" s="11" t="n">
        <v>1.26951781628405</v>
      </c>
      <c r="U43" s="13" t="n">
        <v>0.0297791380593928</v>
      </c>
      <c r="V43" s="13" t="n">
        <v>3.17238944444444</v>
      </c>
      <c r="W43" s="13" t="n">
        <v>31.6253269428571</v>
      </c>
      <c r="X43" s="13" t="n">
        <v>55.0838770090047</v>
      </c>
      <c r="Y43" s="13" t="n">
        <v>2.49906599999986</v>
      </c>
      <c r="Z43" s="14" t="n">
        <v>0.324878500000011</v>
      </c>
      <c r="AA43" s="14" t="n">
        <v>45.7579035</v>
      </c>
      <c r="AB43" s="14" t="n">
        <v>0.199925000000121</v>
      </c>
      <c r="AC43" s="14" t="n">
        <v>137.048796</v>
      </c>
      <c r="AD43" s="14" t="n">
        <v>174.176466565971</v>
      </c>
      <c r="AE43" s="14" t="n">
        <v>1.24787362828026</v>
      </c>
      <c r="AF43" s="1" t="n">
        <v>104</v>
      </c>
      <c r="AG43" s="1" t="n">
        <v>36</v>
      </c>
    </row>
    <row r="44" customFormat="false" ht="15" hidden="false" customHeight="false" outlineLevel="0" collapsed="false">
      <c r="A44" s="7" t="s">
        <v>40</v>
      </c>
      <c r="B44" s="1" t="s">
        <v>41</v>
      </c>
      <c r="C44" s="8" t="n">
        <v>44826</v>
      </c>
      <c r="D44" s="9" t="s">
        <v>149</v>
      </c>
      <c r="E44" s="9" t="s">
        <v>155</v>
      </c>
      <c r="F44" s="1" t="s">
        <v>52</v>
      </c>
      <c r="G44" s="1" t="s">
        <v>156</v>
      </c>
      <c r="H44" s="1" t="n">
        <v>1</v>
      </c>
      <c r="I44" s="1" t="str">
        <f aca="false">A44&amp;" "&amp;B44&amp;" "&amp;TEXT(C44,"mm/dd/yyyy")&amp;" "&amp;F44</f>
        <v>Quartz L (SMA) 09/22/2022 C3</v>
      </c>
      <c r="J44" s="10" t="n">
        <v>0</v>
      </c>
      <c r="K44" s="10" t="s">
        <v>50</v>
      </c>
      <c r="L44" s="10" t="s">
        <v>50</v>
      </c>
      <c r="M44" s="10" t="s">
        <v>50</v>
      </c>
      <c r="N44" s="10" t="s">
        <v>50</v>
      </c>
      <c r="O44" s="11" t="s">
        <v>50</v>
      </c>
      <c r="P44" s="11" t="s">
        <v>50</v>
      </c>
      <c r="Q44" s="11" t="s">
        <v>50</v>
      </c>
      <c r="R44" s="11" t="s">
        <v>50</v>
      </c>
      <c r="S44" s="11" t="s">
        <v>50</v>
      </c>
      <c r="T44" s="11" t="n">
        <v>0.740081071393619</v>
      </c>
      <c r="U44" s="13" t="n">
        <v>0.00579038795599305</v>
      </c>
      <c r="V44" s="13" t="n">
        <v>3.21849542857143</v>
      </c>
      <c r="W44" s="13" t="n">
        <v>100.162577</v>
      </c>
      <c r="X44" s="13" t="n">
        <v>244.514858406175</v>
      </c>
      <c r="Y44" s="13" t="n">
        <v>0.249906500000009</v>
      </c>
      <c r="Z44" s="14" t="n">
        <v>0.199924999999894</v>
      </c>
      <c r="AA44" s="14" t="n">
        <v>0.89966400000003</v>
      </c>
      <c r="AB44" s="14" t="n">
        <v>0.109958299999994</v>
      </c>
      <c r="AC44" s="14" t="n">
        <v>539.4384546</v>
      </c>
      <c r="AD44" s="14" t="n">
        <v>244.117978719911</v>
      </c>
      <c r="AE44" s="14" t="n">
        <v>1.2538797202435</v>
      </c>
      <c r="AF44" s="1" t="n">
        <v>104</v>
      </c>
      <c r="AG44" s="1" t="n">
        <v>36</v>
      </c>
    </row>
    <row r="45" customFormat="false" ht="15" hidden="false" customHeight="false" outlineLevel="0" collapsed="false">
      <c r="A45" s="7" t="s">
        <v>40</v>
      </c>
      <c r="B45" s="1" t="s">
        <v>41</v>
      </c>
      <c r="C45" s="8" t="n">
        <v>44826</v>
      </c>
      <c r="D45" s="9" t="s">
        <v>149</v>
      </c>
      <c r="E45" s="9" t="s">
        <v>157</v>
      </c>
      <c r="F45" s="1" t="s">
        <v>55</v>
      </c>
      <c r="G45" s="16" t="s">
        <v>53</v>
      </c>
      <c r="H45" s="16" t="n">
        <v>2</v>
      </c>
      <c r="I45" s="1" t="str">
        <f aca="false">A45&amp;" "&amp;B45&amp;" "&amp;TEXT(C45,"mm/dd/yyyy")&amp;" "&amp;F45</f>
        <v>Quartz L (SMA) 09/22/2022 C4</v>
      </c>
      <c r="J45" s="10" t="n">
        <v>0</v>
      </c>
      <c r="K45" s="10" t="s">
        <v>50</v>
      </c>
      <c r="L45" s="10" t="s">
        <v>50</v>
      </c>
      <c r="M45" s="10" t="s">
        <v>50</v>
      </c>
      <c r="N45" s="10" t="s">
        <v>50</v>
      </c>
      <c r="O45" s="11" t="s">
        <v>50</v>
      </c>
      <c r="P45" s="11" t="s">
        <v>50</v>
      </c>
      <c r="Q45" s="11" t="s">
        <v>50</v>
      </c>
      <c r="R45" s="11" t="s">
        <v>50</v>
      </c>
      <c r="S45" s="11" t="s">
        <v>50</v>
      </c>
      <c r="T45" s="11" t="n">
        <v>0.740081071393619</v>
      </c>
      <c r="U45" s="13" t="n">
        <v>0.00413599139713789</v>
      </c>
      <c r="V45" s="13" t="n">
        <v>3.319931</v>
      </c>
      <c r="W45" s="13" t="n">
        <v>0.349869249999983</v>
      </c>
      <c r="X45" s="13" t="n">
        <v>0.435727429778702</v>
      </c>
      <c r="Y45" s="13" t="n">
        <v>0.149944000000005</v>
      </c>
      <c r="Z45" s="14" t="n">
        <v>0.0999624999999469</v>
      </c>
      <c r="AA45" s="14" t="n">
        <v>0.59977600000002</v>
      </c>
      <c r="AB45" s="14" t="n">
        <v>0.099962000000005</v>
      </c>
      <c r="AC45" s="14" t="n">
        <v>0.999626999999919</v>
      </c>
      <c r="AD45" s="14" t="n">
        <v>124.540075979447</v>
      </c>
      <c r="AE45" s="14" t="n">
        <v>1.31313027203355</v>
      </c>
      <c r="AF45" s="1" t="n">
        <v>104</v>
      </c>
      <c r="AG45" s="1" t="n">
        <v>36</v>
      </c>
    </row>
    <row r="46" customFormat="false" ht="15" hidden="false" customHeight="false" outlineLevel="0" collapsed="false">
      <c r="A46" s="7" t="s">
        <v>40</v>
      </c>
      <c r="B46" s="1" t="s">
        <v>41</v>
      </c>
      <c r="C46" s="8" t="n">
        <v>44826</v>
      </c>
      <c r="D46" s="9" t="s">
        <v>149</v>
      </c>
      <c r="E46" s="9" t="s">
        <v>158</v>
      </c>
      <c r="F46" s="1" t="s">
        <v>58</v>
      </c>
      <c r="G46" s="1" t="s">
        <v>159</v>
      </c>
      <c r="H46" s="1" t="n">
        <v>1</v>
      </c>
      <c r="I46" s="1" t="str">
        <f aca="false">A46&amp;" "&amp;B46&amp;" "&amp;TEXT(C46,"mm/dd/yyyy")&amp;" "&amp;F46</f>
        <v>Quartz L (SMA) 09/22/2022 C5</v>
      </c>
      <c r="J46" s="10" t="n">
        <v>0.0581226138653475</v>
      </c>
      <c r="K46" s="10" t="n">
        <v>3.56406011428571</v>
      </c>
      <c r="L46" s="10" t="n">
        <v>15.3374231470588</v>
      </c>
      <c r="M46" s="10" t="n">
        <v>42.5327891263557</v>
      </c>
      <c r="N46" s="10" t="n">
        <v>0.199759499999999</v>
      </c>
      <c r="O46" s="11" t="n">
        <v>0.0998799999999847</v>
      </c>
      <c r="P46" s="11" t="n">
        <v>1.39831699999996</v>
      </c>
      <c r="Q46" s="11" t="n">
        <v>0.0998789999999872</v>
      </c>
      <c r="R46" s="11" t="n">
        <v>55.5631269000001</v>
      </c>
      <c r="S46" s="11" t="n">
        <v>277.313788102091</v>
      </c>
      <c r="T46" s="11" t="n">
        <v>0.771854969213205</v>
      </c>
      <c r="U46" s="13" t="n">
        <v>0.0636942675159236</v>
      </c>
      <c r="V46" s="13" t="n">
        <v>3.84495396103896</v>
      </c>
      <c r="W46" s="13" t="n">
        <v>13.8211519078947</v>
      </c>
      <c r="X46" s="13" t="n">
        <v>44.1213610610757</v>
      </c>
      <c r="Y46" s="13" t="n">
        <v>0.199926000000005</v>
      </c>
      <c r="Z46" s="14" t="n">
        <v>0.0999629999998888</v>
      </c>
      <c r="AA46" s="14" t="n">
        <v>1.89928999999995</v>
      </c>
      <c r="AB46" s="14" t="n">
        <v>0.099962000000005</v>
      </c>
      <c r="AC46" s="14" t="n">
        <v>50.7810268000001</v>
      </c>
      <c r="AD46" s="14" t="n">
        <v>319.230707795588</v>
      </c>
      <c r="AE46" s="14" t="n">
        <v>0.901595548980951</v>
      </c>
      <c r="AF46" s="1" t="n">
        <v>104</v>
      </c>
      <c r="AG46" s="1" t="n">
        <v>36</v>
      </c>
    </row>
    <row r="47" customFormat="false" ht="15" hidden="false" customHeight="false" outlineLevel="0" collapsed="false">
      <c r="A47" s="7" t="s">
        <v>40</v>
      </c>
      <c r="B47" s="1" t="s">
        <v>41</v>
      </c>
      <c r="C47" s="8" t="n">
        <v>44826</v>
      </c>
      <c r="D47" s="9" t="s">
        <v>149</v>
      </c>
      <c r="E47" s="9" t="s">
        <v>160</v>
      </c>
      <c r="F47" s="1" t="s">
        <v>61</v>
      </c>
      <c r="G47" s="1" t="s">
        <v>161</v>
      </c>
      <c r="H47" s="1" t="n">
        <v>1</v>
      </c>
      <c r="I47" s="1" t="str">
        <f aca="false">A47&amp;" "&amp;B47&amp;" "&amp;TEXT(C47,"mm/dd/yyyy")&amp;" "&amp;F47</f>
        <v>Quartz L (SMA) 09/22/2022 C6</v>
      </c>
      <c r="J47" s="10" t="n">
        <v>0.009963876662631</v>
      </c>
      <c r="K47" s="10" t="n">
        <v>3.2289585</v>
      </c>
      <c r="L47" s="10" t="n">
        <v>63.1639796</v>
      </c>
      <c r="M47" s="10" t="n">
        <v>140.959786221784</v>
      </c>
      <c r="N47" s="10" t="n">
        <v>0.0998800000000415</v>
      </c>
      <c r="O47" s="11" t="n">
        <v>0.0998800000000273</v>
      </c>
      <c r="P47" s="11" t="n">
        <v>78.979944</v>
      </c>
      <c r="Q47" s="11" t="n">
        <v>0.0998799999999847</v>
      </c>
      <c r="R47" s="11" t="n">
        <v>315.320499</v>
      </c>
      <c r="S47" s="11" t="n">
        <v>223.164827666723</v>
      </c>
      <c r="T47" s="11" t="n">
        <v>0.833014451658784</v>
      </c>
      <c r="U47" s="13" t="n">
        <v>0.0264703449416825</v>
      </c>
      <c r="V47" s="13" t="n">
        <v>4.22214203125</v>
      </c>
      <c r="W47" s="13" t="n">
        <v>35.8446721612903</v>
      </c>
      <c r="X47" s="13" t="n">
        <v>60.3839498979189</v>
      </c>
      <c r="Y47" s="13" t="n">
        <v>11.095855</v>
      </c>
      <c r="Z47" s="14" t="n">
        <v>0.124953500000061</v>
      </c>
      <c r="AA47" s="14" t="n">
        <v>48.88173725</v>
      </c>
      <c r="AB47" s="14" t="n">
        <v>0.099962000000005</v>
      </c>
      <c r="AC47" s="14" t="n">
        <v>104.3010316</v>
      </c>
      <c r="AD47" s="14" t="n">
        <v>168.460042335467</v>
      </c>
      <c r="AE47" s="14" t="n">
        <v>1.43566478618586</v>
      </c>
      <c r="AF47" s="1" t="n">
        <v>104</v>
      </c>
      <c r="AG47" s="1" t="n">
        <v>36</v>
      </c>
    </row>
    <row r="48" customFormat="false" ht="15" hidden="false" customHeight="false" outlineLevel="0" collapsed="false">
      <c r="A48" s="7" t="s">
        <v>40</v>
      </c>
      <c r="B48" s="1" t="s">
        <v>41</v>
      </c>
      <c r="C48" s="8" t="n">
        <v>44826</v>
      </c>
      <c r="D48" s="9" t="s">
        <v>149</v>
      </c>
      <c r="E48" s="9" t="s">
        <v>162</v>
      </c>
      <c r="F48" s="1" t="s">
        <v>64</v>
      </c>
      <c r="G48" s="16" t="s">
        <v>49</v>
      </c>
      <c r="H48" s="16" t="n">
        <v>2</v>
      </c>
      <c r="I48" s="1" t="str">
        <f aca="false">A48&amp;" "&amp;B48&amp;" "&amp;TEXT(C48,"mm/dd/yyyy")&amp;" "&amp;F48</f>
        <v>Quartz L (SMA) 09/22/2022 C7</v>
      </c>
      <c r="J48" s="10" t="n">
        <v>0.026570337767016</v>
      </c>
      <c r="K48" s="10" t="n">
        <v>4.066916875</v>
      </c>
      <c r="L48" s="10" t="n">
        <v>32.7339367333333</v>
      </c>
      <c r="M48" s="10" t="n">
        <v>80.0813274577479</v>
      </c>
      <c r="N48" s="10" t="n">
        <v>0.399518999999998</v>
      </c>
      <c r="O48" s="11" t="n">
        <v>0.0998799999999847</v>
      </c>
      <c r="P48" s="11" t="n">
        <v>27.36706225</v>
      </c>
      <c r="Q48" s="11" t="n">
        <v>0.0998799999999847</v>
      </c>
      <c r="R48" s="11" t="n">
        <v>96.683637</v>
      </c>
      <c r="S48" s="11" t="n">
        <v>244.643130186661</v>
      </c>
      <c r="T48" s="11" t="n">
        <v>1.32330448220471</v>
      </c>
      <c r="U48" s="13" t="n">
        <v>0.00165439655885516</v>
      </c>
      <c r="V48" s="13" t="n">
        <v>2.7598765</v>
      </c>
      <c r="W48" s="13" t="n">
        <v>47.582222</v>
      </c>
      <c r="X48" s="13" t="n">
        <v>0</v>
      </c>
      <c r="Y48" s="13" t="n">
        <v>47.582222</v>
      </c>
      <c r="Z48" s="14" t="n">
        <v>47.582222</v>
      </c>
      <c r="AA48" s="14" t="n">
        <v>47.582222</v>
      </c>
      <c r="AB48" s="14" t="n">
        <v>47.582222</v>
      </c>
      <c r="AC48" s="14" t="n">
        <v>47.582222</v>
      </c>
      <c r="AD48" s="14" t="n">
        <v>0</v>
      </c>
      <c r="AE48" s="14" t="n">
        <v>0.958667015983588</v>
      </c>
      <c r="AF48" s="1" t="n">
        <v>104</v>
      </c>
      <c r="AG48" s="1" t="n">
        <v>36</v>
      </c>
    </row>
    <row r="49" customFormat="false" ht="15" hidden="false" customHeight="false" outlineLevel="0" collapsed="false">
      <c r="A49" s="7" t="s">
        <v>40</v>
      </c>
      <c r="B49" s="1" t="s">
        <v>41</v>
      </c>
      <c r="C49" s="8" t="n">
        <v>44826</v>
      </c>
      <c r="D49" s="9" t="s">
        <v>149</v>
      </c>
      <c r="E49" s="9" t="s">
        <v>163</v>
      </c>
      <c r="F49" s="1" t="s">
        <v>67</v>
      </c>
      <c r="G49" s="16" t="s">
        <v>164</v>
      </c>
      <c r="H49" s="16" t="n">
        <v>1</v>
      </c>
      <c r="I49" s="1" t="str">
        <f aca="false">A49&amp;" "&amp;B49&amp;" "&amp;TEXT(C49,"mm/dd/yyyy")&amp;" "&amp;F49</f>
        <v>Quartz L (SMA) 09/22/2022 C8</v>
      </c>
      <c r="J49" s="10" t="n">
        <v>0.0049819383313155</v>
      </c>
      <c r="K49" s="10" t="n">
        <v>3.058121</v>
      </c>
      <c r="L49" s="10" t="n">
        <v>152.316681</v>
      </c>
      <c r="M49" s="10" t="n">
        <v>102.407231731661</v>
      </c>
      <c r="N49" s="10" t="n">
        <v>152.316681</v>
      </c>
      <c r="O49" s="11" t="n">
        <v>79.903833</v>
      </c>
      <c r="P49" s="11" t="n">
        <v>224.729529</v>
      </c>
      <c r="Q49" s="11" t="n">
        <v>79.903833</v>
      </c>
      <c r="R49" s="11" t="n">
        <v>224.729529</v>
      </c>
      <c r="S49" s="11" t="n">
        <v>67.2331034653134</v>
      </c>
      <c r="T49" s="11" t="n">
        <v>0.738433813618751</v>
      </c>
      <c r="U49" s="13" t="n">
        <v>0.000827198279427579</v>
      </c>
      <c r="V49" s="13" t="n">
        <v>2.501828</v>
      </c>
      <c r="W49" s="13" t="s">
        <v>50</v>
      </c>
      <c r="X49" s="13" t="s">
        <v>50</v>
      </c>
      <c r="Y49" s="13" t="s">
        <v>50</v>
      </c>
      <c r="Z49" s="14" t="s">
        <v>50</v>
      </c>
      <c r="AA49" s="14" t="s">
        <v>50</v>
      </c>
      <c r="AB49" s="14" t="s">
        <v>50</v>
      </c>
      <c r="AC49" s="14" t="s">
        <v>50</v>
      </c>
      <c r="AD49" s="14" t="s">
        <v>50</v>
      </c>
      <c r="AE49" s="14" t="n">
        <v>0.958667015983588</v>
      </c>
      <c r="AF49" s="1" t="n">
        <v>104</v>
      </c>
      <c r="AG49" s="1" t="n">
        <v>36</v>
      </c>
    </row>
    <row r="50" customFormat="false" ht="15" hidden="false" customHeight="false" outlineLevel="0" collapsed="false">
      <c r="A50" s="7" t="s">
        <v>40</v>
      </c>
      <c r="B50" s="1" t="s">
        <v>41</v>
      </c>
      <c r="C50" s="8" t="n">
        <v>44826</v>
      </c>
      <c r="D50" s="9" t="s">
        <v>149</v>
      </c>
      <c r="E50" s="9" t="s">
        <v>165</v>
      </c>
      <c r="F50" s="1" t="s">
        <v>70</v>
      </c>
      <c r="G50" s="1" t="s">
        <v>166</v>
      </c>
      <c r="H50" s="1" t="n">
        <v>1</v>
      </c>
      <c r="I50" s="1" t="str">
        <f aca="false">A50&amp;" "&amp;B50&amp;" "&amp;TEXT(C50,"mm/dd/yyyy")&amp;" "&amp;F50</f>
        <v>Quartz L (SMA) 09/22/2022 C9</v>
      </c>
      <c r="J50" s="10" t="n">
        <v>0.0348735683192085</v>
      </c>
      <c r="K50" s="10" t="n">
        <v>3.08639523809524</v>
      </c>
      <c r="L50" s="10" t="n">
        <v>28.3908305</v>
      </c>
      <c r="M50" s="10" t="n">
        <v>52.8890047694175</v>
      </c>
      <c r="N50" s="10" t="n">
        <v>0.948858499999943</v>
      </c>
      <c r="O50" s="11" t="n">
        <v>0.24969950000002</v>
      </c>
      <c r="P50" s="11" t="n">
        <v>38.20402</v>
      </c>
      <c r="Q50" s="11" t="n">
        <v>0.199758999999972</v>
      </c>
      <c r="R50" s="11" t="n">
        <v>111.2161465</v>
      </c>
      <c r="S50" s="11" t="n">
        <v>186.2890371221</v>
      </c>
      <c r="T50" s="11" t="n">
        <v>1.09551682110274</v>
      </c>
      <c r="U50" s="13" t="n">
        <v>0.0322607328976756</v>
      </c>
      <c r="V50" s="13" t="n">
        <v>3.18469628205128</v>
      </c>
      <c r="W50" s="13" t="n">
        <v>31.4566681578947</v>
      </c>
      <c r="X50" s="13" t="n">
        <v>52.2937804855389</v>
      </c>
      <c r="Y50" s="13" t="n">
        <v>0.799700999999914</v>
      </c>
      <c r="Z50" s="14" t="n">
        <v>0.29988800000001</v>
      </c>
      <c r="AA50" s="14" t="n">
        <v>56.278973</v>
      </c>
      <c r="AB50" s="14" t="n">
        <v>0.199925000000121</v>
      </c>
      <c r="AC50" s="14" t="n">
        <v>100.1525808</v>
      </c>
      <c r="AD50" s="14" t="n">
        <v>166.240684560277</v>
      </c>
      <c r="AE50" s="14" t="n">
        <v>1.38761904457008</v>
      </c>
      <c r="AF50" s="1" t="n">
        <v>104</v>
      </c>
      <c r="AG50" s="1" t="n">
        <v>36</v>
      </c>
    </row>
    <row r="51" customFormat="false" ht="15" hidden="false" customHeight="false" outlineLevel="0" collapsed="false">
      <c r="A51" s="7" t="s">
        <v>40</v>
      </c>
      <c r="B51" s="1" t="s">
        <v>41</v>
      </c>
      <c r="C51" s="8" t="n">
        <v>44826</v>
      </c>
      <c r="D51" s="9" t="s">
        <v>149</v>
      </c>
      <c r="E51" s="9" t="s">
        <v>167</v>
      </c>
      <c r="F51" s="1" t="s">
        <v>54</v>
      </c>
      <c r="G51" s="16" t="s">
        <v>68</v>
      </c>
      <c r="H51" s="16" t="n">
        <v>2</v>
      </c>
      <c r="I51" s="1" t="str">
        <f aca="false">A51&amp;" "&amp;B51&amp;" "&amp;TEXT(C51,"mm/dd/yyyy")&amp;" "&amp;F51</f>
        <v>Quartz L (SMA) 09/22/2022 C10</v>
      </c>
      <c r="J51" s="10" t="n">
        <v>0.0083032305521925</v>
      </c>
      <c r="K51" s="10" t="n">
        <v>3.2074362</v>
      </c>
      <c r="L51" s="10" t="n">
        <v>122.577473</v>
      </c>
      <c r="M51" s="10" t="n">
        <v>146.357611721763</v>
      </c>
      <c r="N51" s="10" t="n">
        <v>97.832255</v>
      </c>
      <c r="O51" s="11" t="n">
        <v>0.898917999999981</v>
      </c>
      <c r="P51" s="11" t="n">
        <v>244.256028</v>
      </c>
      <c r="Q51" s="11" t="n">
        <v>0.199758999999972</v>
      </c>
      <c r="R51" s="11" t="n">
        <v>294.445623</v>
      </c>
      <c r="S51" s="11" t="n">
        <v>119.400088890528</v>
      </c>
      <c r="T51" s="11" t="n">
        <v>1.98683510277057</v>
      </c>
      <c r="U51" s="13" t="n">
        <v>0.00992637935313095</v>
      </c>
      <c r="V51" s="13" t="n">
        <v>2.94761591666667</v>
      </c>
      <c r="W51" s="13" t="n">
        <v>66.5933010909091</v>
      </c>
      <c r="X51" s="13" t="n">
        <v>79.9404248194481</v>
      </c>
      <c r="Y51" s="13" t="n">
        <v>35.186852999999</v>
      </c>
      <c r="Z51" s="14" t="n">
        <v>4.52330949999998</v>
      </c>
      <c r="AA51" s="14" t="n">
        <v>98.2133055000001</v>
      </c>
      <c r="AB51" s="14" t="n">
        <v>0.199925000000007</v>
      </c>
      <c r="AC51" s="14" t="n">
        <v>202.5243322</v>
      </c>
      <c r="AD51" s="14" t="n">
        <v>120.042742302741</v>
      </c>
      <c r="AE51" s="14" t="n">
        <v>1.29805294504489</v>
      </c>
      <c r="AF51" s="1" t="n">
        <v>104</v>
      </c>
      <c r="AG51" s="1" t="n">
        <v>36</v>
      </c>
    </row>
    <row r="52" customFormat="false" ht="15" hidden="false" customHeight="false" outlineLevel="0" collapsed="false">
      <c r="A52" s="7" t="s">
        <v>40</v>
      </c>
      <c r="B52" s="1" t="s">
        <v>41</v>
      </c>
      <c r="C52" s="8" t="n">
        <v>44826</v>
      </c>
      <c r="D52" s="9" t="s">
        <v>149</v>
      </c>
      <c r="E52" s="9" t="s">
        <v>168</v>
      </c>
      <c r="F52" s="1" t="s">
        <v>75</v>
      </c>
      <c r="G52" s="16" t="s">
        <v>91</v>
      </c>
      <c r="H52" s="16" t="n">
        <v>2</v>
      </c>
      <c r="I52" s="1" t="str">
        <f aca="false">A52&amp;" "&amp;B52&amp;" "&amp;TEXT(C52,"mm/dd/yyyy")&amp;" "&amp;F52</f>
        <v>Quartz L (SMA) 09/22/2022 C11</v>
      </c>
      <c r="J52" s="10" t="n">
        <v>0.185992364369112</v>
      </c>
      <c r="K52" s="10" t="n">
        <v>3.87701563392857</v>
      </c>
      <c r="L52" s="10" t="n">
        <v>5.37821179279279</v>
      </c>
      <c r="M52" s="10" t="n">
        <v>13.8132651343773</v>
      </c>
      <c r="N52" s="10" t="n">
        <v>0.299638999999956</v>
      </c>
      <c r="O52" s="11" t="n">
        <v>0.0998799999999989</v>
      </c>
      <c r="P52" s="11" t="n">
        <v>1.69795675</v>
      </c>
      <c r="Q52" s="11" t="n">
        <v>0.0998790000000014</v>
      </c>
      <c r="R52" s="11" t="n">
        <v>21.2544192</v>
      </c>
      <c r="S52" s="11" t="n">
        <v>256.837507829054</v>
      </c>
      <c r="T52" s="11" t="n">
        <v>0.956480067746068</v>
      </c>
      <c r="U52" s="13" t="n">
        <v>0.104226983207875</v>
      </c>
      <c r="V52" s="13" t="n">
        <v>3.3061833015873</v>
      </c>
      <c r="W52" s="13" t="n">
        <v>9.46926208</v>
      </c>
      <c r="X52" s="13" t="n">
        <v>29.0103918412857</v>
      </c>
      <c r="Y52" s="13" t="n">
        <v>2.29914099999996</v>
      </c>
      <c r="Z52" s="14" t="n">
        <v>0.199925000000007</v>
      </c>
      <c r="AA52" s="14" t="n">
        <v>8.49682524999994</v>
      </c>
      <c r="AB52" s="14" t="n">
        <v>0.0999629999998888</v>
      </c>
      <c r="AC52" s="14" t="n">
        <v>21.5919330000002</v>
      </c>
      <c r="AD52" s="14" t="n">
        <v>306.363807403309</v>
      </c>
      <c r="AE52" s="14" t="n">
        <v>1.18582797094104</v>
      </c>
      <c r="AF52" s="1" t="n">
        <v>104</v>
      </c>
      <c r="AG52" s="1" t="n">
        <v>36</v>
      </c>
    </row>
    <row r="53" customFormat="false" ht="15" hidden="false" customHeight="false" outlineLevel="0" collapsed="false">
      <c r="A53" s="7" t="s">
        <v>40</v>
      </c>
      <c r="B53" s="1" t="s">
        <v>41</v>
      </c>
      <c r="C53" s="8" t="n">
        <v>44826</v>
      </c>
      <c r="D53" s="9" t="s">
        <v>149</v>
      </c>
      <c r="E53" s="9" t="s">
        <v>169</v>
      </c>
      <c r="F53" s="1" t="s">
        <v>57</v>
      </c>
      <c r="G53" s="16" t="s">
        <v>170</v>
      </c>
      <c r="H53" s="16" t="n">
        <v>1</v>
      </c>
      <c r="I53" s="1" t="str">
        <f aca="false">A53&amp;" "&amp;B53&amp;" "&amp;TEXT(C53,"mm/dd/yyyy")&amp;" "&amp;F53</f>
        <v>Quartz L (SMA) 09/22/2022 C12</v>
      </c>
      <c r="J53" s="10" t="n">
        <v>0.0448374449818395</v>
      </c>
      <c r="K53" s="10" t="n">
        <v>3.74721851851852</v>
      </c>
      <c r="L53" s="10" t="n">
        <v>20.8249363461538</v>
      </c>
      <c r="M53" s="10" t="n">
        <v>38.4259168493288</v>
      </c>
      <c r="N53" s="10" t="n">
        <v>2.896514</v>
      </c>
      <c r="O53" s="11" t="n">
        <v>0.0998799999999989</v>
      </c>
      <c r="P53" s="11" t="n">
        <v>28.26598</v>
      </c>
      <c r="Q53" s="11" t="n">
        <v>0.0998799999999847</v>
      </c>
      <c r="R53" s="11" t="n">
        <v>53.7652919</v>
      </c>
      <c r="S53" s="11" t="n">
        <v>184.51877216146</v>
      </c>
      <c r="T53" s="11" t="n">
        <v>1.34034828065551</v>
      </c>
      <c r="U53" s="13" t="n">
        <v>0.0107535776325585</v>
      </c>
      <c r="V53" s="13" t="n">
        <v>4.34812292307692</v>
      </c>
      <c r="W53" s="13" t="n">
        <v>25.5821086666667</v>
      </c>
      <c r="X53" s="13" t="n">
        <v>65.2318148350532</v>
      </c>
      <c r="Y53" s="13" t="n">
        <v>0.199925499999949</v>
      </c>
      <c r="Z53" s="14" t="n">
        <v>0.0999630000000025</v>
      </c>
      <c r="AA53" s="14" t="n">
        <v>19.2428105000001</v>
      </c>
      <c r="AB53" s="14" t="n">
        <v>0.099962000000005</v>
      </c>
      <c r="AC53" s="14" t="n">
        <v>94.9845117000001</v>
      </c>
      <c r="AD53" s="14" t="n">
        <v>254.989984152674</v>
      </c>
      <c r="AE53" s="14" t="n">
        <v>1.50650475975437</v>
      </c>
      <c r="AF53" s="1" t="n">
        <v>104</v>
      </c>
      <c r="AG53" s="1" t="n">
        <v>36</v>
      </c>
    </row>
    <row r="54" customFormat="false" ht="15" hidden="false" customHeight="false" outlineLevel="0" collapsed="false">
      <c r="A54" s="7" t="s">
        <v>40</v>
      </c>
      <c r="B54" s="1" t="s">
        <v>41</v>
      </c>
      <c r="C54" s="8" t="n">
        <v>44826</v>
      </c>
      <c r="D54" s="9" t="s">
        <v>149</v>
      </c>
      <c r="E54" s="9" t="s">
        <v>171</v>
      </c>
      <c r="F54" s="1" t="s">
        <v>80</v>
      </c>
      <c r="G54" s="1" t="s">
        <v>172</v>
      </c>
      <c r="H54" s="1" t="n">
        <v>1</v>
      </c>
      <c r="I54" s="1" t="str">
        <f aca="false">A54&amp;" "&amp;B54&amp;" "&amp;TEXT(C54,"mm/dd/yyyy")&amp;" "&amp;F54</f>
        <v>Quartz L (SMA) 09/22/2022 C13</v>
      </c>
      <c r="J54" s="10" t="n">
        <v>0.013285168883508</v>
      </c>
      <c r="K54" s="10" t="n">
        <v>2.959558625</v>
      </c>
      <c r="L54" s="10" t="n">
        <v>39.5381285714286</v>
      </c>
      <c r="M54" s="10" t="n">
        <v>58.7979423285444</v>
      </c>
      <c r="N54" s="10" t="n">
        <v>1.19855700000096</v>
      </c>
      <c r="O54" s="11" t="n">
        <v>0.724128250000021</v>
      </c>
      <c r="P54" s="11" t="n">
        <v>63.9480355</v>
      </c>
      <c r="Q54" s="11" t="n">
        <v>0.21973559999999</v>
      </c>
      <c r="R54" s="11" t="n">
        <v>139.312332399999</v>
      </c>
      <c r="S54" s="11" t="n">
        <v>148.712001435074</v>
      </c>
      <c r="T54" s="11" t="n">
        <v>1.97243624781028</v>
      </c>
      <c r="U54" s="13" t="n">
        <v>0.00248159483828274</v>
      </c>
      <c r="V54" s="13" t="n">
        <v>2.859777</v>
      </c>
      <c r="W54" s="13" t="n">
        <v>309.6842955</v>
      </c>
      <c r="X54" s="13" t="n">
        <v>434.990991012507</v>
      </c>
      <c r="Y54" s="13" t="n">
        <v>309.6842955</v>
      </c>
      <c r="Z54" s="14" t="n">
        <v>2.09921600000007</v>
      </c>
      <c r="AA54" s="14" t="n">
        <v>617.269375</v>
      </c>
      <c r="AB54" s="14" t="n">
        <v>2.09921600000007</v>
      </c>
      <c r="AC54" s="14" t="n">
        <v>617.269375</v>
      </c>
      <c r="AD54" s="14" t="n">
        <v>140.462721982783</v>
      </c>
      <c r="AE54" s="14" t="n">
        <v>0.96546613224342</v>
      </c>
      <c r="AF54" s="1" t="n">
        <v>104</v>
      </c>
      <c r="AG54" s="1" t="n">
        <v>36</v>
      </c>
    </row>
    <row r="55" customFormat="false" ht="15" hidden="false" customHeight="false" outlineLevel="0" collapsed="false">
      <c r="A55" s="7" t="s">
        <v>40</v>
      </c>
      <c r="B55" s="1" t="s">
        <v>41</v>
      </c>
      <c r="C55" s="8" t="n">
        <v>44826</v>
      </c>
      <c r="D55" s="9" t="s">
        <v>149</v>
      </c>
      <c r="E55" s="9" t="s">
        <v>173</v>
      </c>
      <c r="F55" s="1" t="s">
        <v>60</v>
      </c>
      <c r="G55" s="16" t="s">
        <v>78</v>
      </c>
      <c r="H55" s="16" t="n">
        <v>2</v>
      </c>
      <c r="I55" s="1" t="str">
        <f aca="false">A55&amp;" "&amp;B55&amp;" "&amp;TEXT(C55,"mm/dd/yyyy")&amp;" "&amp;F55</f>
        <v>Quartz L (SMA) 09/22/2022 C14</v>
      </c>
      <c r="J55" s="10" t="n">
        <v>0.0481587372027165</v>
      </c>
      <c r="K55" s="10" t="n">
        <v>4.40495862068965</v>
      </c>
      <c r="L55" s="10" t="n">
        <v>18.50273125</v>
      </c>
      <c r="M55" s="10" t="n">
        <v>37.2214281725041</v>
      </c>
      <c r="N55" s="10" t="n">
        <v>5.14380900000003</v>
      </c>
      <c r="O55" s="11" t="n">
        <v>1.19855750000001</v>
      </c>
      <c r="P55" s="11" t="n">
        <v>18.028302</v>
      </c>
      <c r="Q55" s="11" t="n">
        <v>0.129844000000028</v>
      </c>
      <c r="R55" s="11" t="n">
        <v>44.5064346</v>
      </c>
      <c r="S55" s="11" t="n">
        <v>201.167209692375</v>
      </c>
      <c r="T55" s="11" t="n">
        <v>1.02475834416185</v>
      </c>
      <c r="U55" s="13" t="n">
        <v>0.00330879311771032</v>
      </c>
      <c r="V55" s="13" t="n">
        <v>3.8686135</v>
      </c>
      <c r="W55" s="13" t="n">
        <v>321.379925333333</v>
      </c>
      <c r="X55" s="13" t="n">
        <v>226.849617235231</v>
      </c>
      <c r="Y55" s="13" t="n">
        <v>292.490719</v>
      </c>
      <c r="Z55" s="14" t="n">
        <v>155.89175575</v>
      </c>
      <c r="AA55" s="14" t="n">
        <v>494.0903965</v>
      </c>
      <c r="AB55" s="14" t="n">
        <v>110.358768</v>
      </c>
      <c r="AC55" s="14" t="n">
        <v>561.290289</v>
      </c>
      <c r="AD55" s="14" t="n">
        <v>70.5861192169809</v>
      </c>
      <c r="AE55" s="14" t="n">
        <v>0.964412106522325</v>
      </c>
      <c r="AF55" s="1" t="n">
        <v>104</v>
      </c>
      <c r="AG55" s="1" t="n">
        <v>36</v>
      </c>
    </row>
    <row r="56" customFormat="false" ht="15" hidden="false" customHeight="false" outlineLevel="0" collapsed="false">
      <c r="A56" s="7" t="s">
        <v>40</v>
      </c>
      <c r="B56" s="1" t="s">
        <v>41</v>
      </c>
      <c r="C56" s="8" t="n">
        <v>44826</v>
      </c>
      <c r="D56" s="9" t="s">
        <v>149</v>
      </c>
      <c r="E56" s="9" t="s">
        <v>174</v>
      </c>
      <c r="F56" s="1" t="s">
        <v>85</v>
      </c>
      <c r="G56" s="16" t="s">
        <v>97</v>
      </c>
      <c r="H56" s="16" t="n">
        <v>2</v>
      </c>
      <c r="I56" s="1" t="str">
        <f aca="false">A56&amp;" "&amp;B56&amp;" "&amp;TEXT(C56,"mm/dd/yyyy")&amp;" "&amp;F56</f>
        <v>Quartz L (SMA) 09/22/2022 C15</v>
      </c>
      <c r="J56" s="10" t="n">
        <v>0.079711013301048</v>
      </c>
      <c r="K56" s="10" t="n">
        <v>5.39049595833333</v>
      </c>
      <c r="L56" s="10" t="n">
        <v>12.6124799361702</v>
      </c>
      <c r="M56" s="10" t="n">
        <v>27.8636495930969</v>
      </c>
      <c r="N56" s="10" t="n">
        <v>0.399518999999899</v>
      </c>
      <c r="O56" s="11" t="n">
        <v>0.0998799999999989</v>
      </c>
      <c r="P56" s="11" t="n">
        <v>13.30898225</v>
      </c>
      <c r="Q56" s="11" t="n">
        <v>0.0998799999999847</v>
      </c>
      <c r="R56" s="11" t="n">
        <v>39.2327820000001</v>
      </c>
      <c r="S56" s="11" t="n">
        <v>220.921260006838</v>
      </c>
      <c r="T56" s="11" t="n">
        <v>1.29088676698696</v>
      </c>
      <c r="U56" s="13" t="n">
        <v>0.10588137976673</v>
      </c>
      <c r="V56" s="13" t="n">
        <v>6.4622186015625</v>
      </c>
      <c r="W56" s="13" t="n">
        <v>8.94468957480315</v>
      </c>
      <c r="X56" s="13" t="n">
        <v>32.3656944262496</v>
      </c>
      <c r="Y56" s="13" t="n">
        <v>0.0999630000001162</v>
      </c>
      <c r="Z56" s="14" t="n">
        <v>0.0999629999998888</v>
      </c>
      <c r="AA56" s="14" t="n">
        <v>1.72435524999992</v>
      </c>
      <c r="AB56" s="14" t="n">
        <v>0.099962000000005</v>
      </c>
      <c r="AC56" s="14" t="n">
        <v>19.8125974000001</v>
      </c>
      <c r="AD56" s="14" t="n">
        <v>361.842567655143</v>
      </c>
      <c r="AE56" s="14" t="n">
        <v>0.960466370759999</v>
      </c>
      <c r="AF56" s="1" t="n">
        <v>104</v>
      </c>
      <c r="AG56" s="1" t="n">
        <v>36</v>
      </c>
    </row>
    <row r="57" customFormat="false" ht="15" hidden="false" customHeight="false" outlineLevel="0" collapsed="false">
      <c r="A57" s="7" t="s">
        <v>40</v>
      </c>
      <c r="B57" s="1" t="s">
        <v>41</v>
      </c>
      <c r="C57" s="8" t="n">
        <v>44826</v>
      </c>
      <c r="D57" s="9" t="s">
        <v>149</v>
      </c>
      <c r="E57" s="9" t="s">
        <v>175</v>
      </c>
      <c r="F57" s="1" t="s">
        <v>88</v>
      </c>
      <c r="G57" s="1" t="s">
        <v>176</v>
      </c>
      <c r="H57" s="1" t="n">
        <v>1</v>
      </c>
      <c r="I57" s="1" t="str">
        <f aca="false">A57&amp;" "&amp;B57&amp;" "&amp;TEXT(C57,"mm/dd/yyyy")&amp;" "&amp;F57</f>
        <v>Quartz L (SMA) 09/22/2022 C16</v>
      </c>
      <c r="J57" s="10" t="n">
        <v>0.019927753325262</v>
      </c>
      <c r="K57" s="10" t="n">
        <v>3.79958875</v>
      </c>
      <c r="L57" s="10" t="n">
        <v>45.799424</v>
      </c>
      <c r="M57" s="10" t="n">
        <v>78.4809146807202</v>
      </c>
      <c r="N57" s="10" t="n">
        <v>7.29122399999994</v>
      </c>
      <c r="O57" s="11" t="n">
        <v>0.174789750000755</v>
      </c>
      <c r="P57" s="11" t="n">
        <v>35.7819355</v>
      </c>
      <c r="Q57" s="11" t="n">
        <v>0.0998800000000529</v>
      </c>
      <c r="R57" s="11" t="n">
        <v>186.515521</v>
      </c>
      <c r="S57" s="11" t="n">
        <v>171.357863978202</v>
      </c>
      <c r="T57" s="11" t="n">
        <v>1.40003359342645</v>
      </c>
      <c r="U57" s="13" t="n">
        <v>0</v>
      </c>
      <c r="V57" s="13" t="s">
        <v>50</v>
      </c>
      <c r="W57" s="13" t="s">
        <v>50</v>
      </c>
      <c r="X57" s="13" t="s">
        <v>50</v>
      </c>
      <c r="Y57" s="13" t="s">
        <v>50</v>
      </c>
      <c r="Z57" s="14" t="s">
        <v>50</v>
      </c>
      <c r="AA57" s="14" t="s">
        <v>50</v>
      </c>
      <c r="AB57" s="14" t="s">
        <v>50</v>
      </c>
      <c r="AC57" s="14" t="s">
        <v>50</v>
      </c>
      <c r="AD57" s="14" t="s">
        <v>50</v>
      </c>
      <c r="AE57" s="14" t="n">
        <v>0.936823118809398</v>
      </c>
      <c r="AF57" s="1" t="n">
        <v>104</v>
      </c>
      <c r="AG57" s="1" t="n">
        <v>36</v>
      </c>
    </row>
    <row r="58" customFormat="false" ht="15" hidden="false" customHeight="false" outlineLevel="0" collapsed="false">
      <c r="A58" s="7" t="s">
        <v>40</v>
      </c>
      <c r="B58" s="1" t="s">
        <v>41</v>
      </c>
      <c r="C58" s="8" t="n">
        <v>44826</v>
      </c>
      <c r="D58" s="9" t="s">
        <v>149</v>
      </c>
      <c r="E58" s="9" t="s">
        <v>177</v>
      </c>
      <c r="F58" s="1" t="s">
        <v>63</v>
      </c>
      <c r="G58" s="16" t="s">
        <v>100</v>
      </c>
      <c r="H58" s="16" t="n">
        <v>2</v>
      </c>
      <c r="I58" s="1" t="str">
        <f aca="false">A58&amp;" "&amp;B58&amp;" "&amp;TEXT(C58,"mm/dd/yyyy")&amp;" "&amp;F58</f>
        <v>Quartz L (SMA) 09/22/2022 C17</v>
      </c>
      <c r="J58" s="10" t="n">
        <v>0.006642584441754</v>
      </c>
      <c r="K58" s="10" t="n">
        <v>4.0997625</v>
      </c>
      <c r="L58" s="10" t="n">
        <v>44.0469876666667</v>
      </c>
      <c r="M58" s="10" t="n">
        <v>56.9381390035465</v>
      </c>
      <c r="N58" s="10" t="n">
        <v>23.67151</v>
      </c>
      <c r="O58" s="11" t="n">
        <v>5.99278750000003</v>
      </c>
      <c r="P58" s="11" t="n">
        <v>87.19505725</v>
      </c>
      <c r="Q58" s="11" t="n">
        <v>0.0998800000000415</v>
      </c>
      <c r="R58" s="11" t="n">
        <v>108.369573</v>
      </c>
      <c r="S58" s="11" t="n">
        <v>129.266817141812</v>
      </c>
      <c r="T58" s="11" t="n">
        <v>0.754036718972354</v>
      </c>
      <c r="U58" s="13" t="n">
        <v>0.0521134916039375</v>
      </c>
      <c r="V58" s="13" t="n">
        <v>5.26262219047619</v>
      </c>
      <c r="W58" s="13" t="n">
        <v>16.4325701129032</v>
      </c>
      <c r="X58" s="13" t="n">
        <v>37.1527324708078</v>
      </c>
      <c r="Y58" s="13" t="n">
        <v>0.0999630000001162</v>
      </c>
      <c r="Z58" s="14" t="n">
        <v>0.0999629999998888</v>
      </c>
      <c r="AA58" s="14" t="n">
        <v>9.99626499999999</v>
      </c>
      <c r="AB58" s="14" t="n">
        <v>0.099962000000005</v>
      </c>
      <c r="AC58" s="14" t="n">
        <v>72.7728101000001</v>
      </c>
      <c r="AD58" s="14" t="n">
        <v>226.092036824079</v>
      </c>
      <c r="AE58" s="14" t="n">
        <v>1.1195509292842</v>
      </c>
      <c r="AF58" s="1" t="n">
        <v>104</v>
      </c>
      <c r="AG58" s="1" t="n">
        <v>36</v>
      </c>
    </row>
    <row r="59" customFormat="false" ht="15" hidden="false" customHeight="false" outlineLevel="0" collapsed="false">
      <c r="A59" s="7" t="s">
        <v>40</v>
      </c>
      <c r="B59" s="1" t="s">
        <v>41</v>
      </c>
      <c r="C59" s="8" t="n">
        <v>44826</v>
      </c>
      <c r="D59" s="9" t="s">
        <v>149</v>
      </c>
      <c r="E59" s="9" t="s">
        <v>178</v>
      </c>
      <c r="F59" s="1" t="s">
        <v>93</v>
      </c>
      <c r="G59" s="1" t="s">
        <v>179</v>
      </c>
      <c r="H59" s="1" t="n">
        <v>1</v>
      </c>
      <c r="I59" s="1" t="str">
        <f aca="false">A59&amp;" "&amp;B59&amp;" "&amp;TEXT(C59,"mm/dd/yyyy")&amp;" "&amp;F59</f>
        <v>Quartz L (SMA) 09/22/2022 C18</v>
      </c>
      <c r="J59" s="10" t="n">
        <v>0.122887812172449</v>
      </c>
      <c r="K59" s="10" t="n">
        <v>4.06093928378378</v>
      </c>
      <c r="L59" s="10" t="n">
        <v>7.52518969863014</v>
      </c>
      <c r="M59" s="10" t="n">
        <v>30.5248086212526</v>
      </c>
      <c r="N59" s="10" t="n">
        <v>0.199759999999998</v>
      </c>
      <c r="O59" s="11" t="n">
        <v>0.0998799999999847</v>
      </c>
      <c r="P59" s="11" t="n">
        <v>1.09867724999997</v>
      </c>
      <c r="Q59" s="11" t="n">
        <v>0.0998797999992633</v>
      </c>
      <c r="R59" s="11" t="n">
        <v>5.9128836</v>
      </c>
      <c r="S59" s="11" t="n">
        <v>405.635071589082</v>
      </c>
      <c r="T59" s="11" t="n">
        <v>1.10975067997073</v>
      </c>
      <c r="U59" s="13" t="n">
        <v>0.0248159483828274</v>
      </c>
      <c r="V59" s="13" t="n">
        <v>4.11725926666667</v>
      </c>
      <c r="W59" s="13" t="n">
        <v>13.3777604137931</v>
      </c>
      <c r="X59" s="13" t="n">
        <v>68.7591301815709</v>
      </c>
      <c r="Y59" s="13" t="n">
        <v>0.199926000000005</v>
      </c>
      <c r="Z59" s="14" t="n">
        <v>0.0999629999998888</v>
      </c>
      <c r="AA59" s="14" t="n">
        <v>0.799700999999971</v>
      </c>
      <c r="AB59" s="14" t="n">
        <v>0.099962000000005</v>
      </c>
      <c r="AC59" s="14" t="n">
        <v>2.33912620000015</v>
      </c>
      <c r="AD59" s="14" t="n">
        <v>513.980876131381</v>
      </c>
      <c r="AE59" s="14" t="n">
        <v>1.08114319958263</v>
      </c>
      <c r="AF59" s="1" t="n">
        <v>104</v>
      </c>
      <c r="AG59" s="1" t="n">
        <v>36</v>
      </c>
    </row>
    <row r="60" customFormat="false" ht="15" hidden="false" customHeight="false" outlineLevel="0" collapsed="false">
      <c r="A60" s="7" t="s">
        <v>40</v>
      </c>
      <c r="B60" s="1" t="s">
        <v>41</v>
      </c>
      <c r="C60" s="8" t="n">
        <v>44826</v>
      </c>
      <c r="D60" s="9" t="s">
        <v>149</v>
      </c>
      <c r="E60" s="9" t="s">
        <v>180</v>
      </c>
      <c r="F60" s="1" t="s">
        <v>96</v>
      </c>
      <c r="G60" s="1" t="s">
        <v>181</v>
      </c>
      <c r="H60" s="1" t="n">
        <v>1</v>
      </c>
      <c r="I60" s="1" t="str">
        <f aca="false">A60&amp;" "&amp;B60&amp;" "&amp;TEXT(C60,"mm/dd/yyyy")&amp;" "&amp;F60</f>
        <v>Quartz L (SMA) 09/22/2022 C19</v>
      </c>
      <c r="J60" s="10" t="n">
        <v>0.009963876662631</v>
      </c>
      <c r="K60" s="10" t="n">
        <v>3.59497666666667</v>
      </c>
      <c r="L60" s="10" t="n">
        <v>102.3967614</v>
      </c>
      <c r="M60" s="10" t="n">
        <v>76.4175837179451</v>
      </c>
      <c r="N60" s="10" t="n">
        <v>141.429783</v>
      </c>
      <c r="O60" s="11" t="n">
        <v>29.71423725</v>
      </c>
      <c r="P60" s="11" t="n">
        <v>163.40333825</v>
      </c>
      <c r="Q60" s="11" t="n">
        <v>2.297235</v>
      </c>
      <c r="R60" s="11" t="n">
        <v>167.29865</v>
      </c>
      <c r="S60" s="11" t="n">
        <v>74.6289068844956</v>
      </c>
      <c r="T60" s="11" t="n">
        <v>1.00658250083265</v>
      </c>
      <c r="U60" s="13" t="n">
        <v>0.00579038795599305</v>
      </c>
      <c r="V60" s="13" t="n">
        <v>4.26393</v>
      </c>
      <c r="W60" s="13" t="n">
        <v>86.0511826666667</v>
      </c>
      <c r="X60" s="13" t="n">
        <v>102.115171994366</v>
      </c>
      <c r="Y60" s="13" t="n">
        <v>57.1786365</v>
      </c>
      <c r="Z60" s="14" t="n">
        <v>0.0999629999998888</v>
      </c>
      <c r="AA60" s="14" t="n">
        <v>163.239011</v>
      </c>
      <c r="AB60" s="14" t="n">
        <v>0.0999620999999934</v>
      </c>
      <c r="AC60" s="14" t="n">
        <v>230.9836994</v>
      </c>
      <c r="AD60" s="14" t="n">
        <v>118.667947179675</v>
      </c>
      <c r="AE60" s="14" t="n">
        <v>1.4025843409307</v>
      </c>
      <c r="AF60" s="1" t="n">
        <v>104</v>
      </c>
      <c r="AG60" s="1" t="n">
        <v>36</v>
      </c>
    </row>
    <row r="61" customFormat="false" ht="15" hidden="false" customHeight="false" outlineLevel="0" collapsed="false">
      <c r="A61" s="7" t="s">
        <v>40</v>
      </c>
      <c r="B61" s="1" t="s">
        <v>41</v>
      </c>
      <c r="C61" s="8" t="n">
        <v>44826</v>
      </c>
      <c r="D61" s="9" t="s">
        <v>149</v>
      </c>
      <c r="E61" s="9" t="s">
        <v>182</v>
      </c>
      <c r="F61" s="1" t="s">
        <v>99</v>
      </c>
      <c r="G61" s="16" t="s">
        <v>62</v>
      </c>
      <c r="H61" s="16" t="n">
        <v>2</v>
      </c>
      <c r="I61" s="1" t="str">
        <f aca="false">A61&amp;" "&amp;B61&amp;" "&amp;TEXT(C61,"mm/dd/yyyy")&amp;" "&amp;F61</f>
        <v>Quartz L (SMA) 09/22/2022 C20</v>
      </c>
      <c r="J61" s="10" t="n">
        <v>0.330468575977261</v>
      </c>
      <c r="K61" s="10" t="n">
        <v>5.59313809045226</v>
      </c>
      <c r="L61" s="10" t="n">
        <v>2.85615845959596</v>
      </c>
      <c r="M61" s="10" t="n">
        <v>9.78599381600385</v>
      </c>
      <c r="N61" s="10" t="n">
        <v>0.0998800000000051</v>
      </c>
      <c r="O61" s="11" t="n">
        <v>0.0998799999999847</v>
      </c>
      <c r="P61" s="11" t="n">
        <v>0.599278</v>
      </c>
      <c r="Q61" s="11" t="n">
        <v>0.0998790000000014</v>
      </c>
      <c r="R61" s="11" t="n">
        <v>3.34597330000003</v>
      </c>
      <c r="S61" s="11" t="n">
        <v>342.627832259286</v>
      </c>
      <c r="T61" s="11" t="n">
        <v>0.656772586105098</v>
      </c>
      <c r="U61" s="13" t="n">
        <v>0.164612457606088</v>
      </c>
      <c r="V61" s="13" t="n">
        <v>5.05939547738694</v>
      </c>
      <c r="W61" s="13" t="n">
        <v>5.78773656565657</v>
      </c>
      <c r="X61" s="13" t="n">
        <v>18.7574549447652</v>
      </c>
      <c r="Y61" s="13" t="n">
        <v>0.0999630000001162</v>
      </c>
      <c r="Z61" s="14" t="n">
        <v>0.0999629999998888</v>
      </c>
      <c r="AA61" s="14" t="n">
        <v>0.999626000000035</v>
      </c>
      <c r="AB61" s="14" t="n">
        <v>0.099962000000005</v>
      </c>
      <c r="AC61" s="14" t="n">
        <v>11.6056646000001</v>
      </c>
      <c r="AD61" s="14" t="n">
        <v>324.089645960543</v>
      </c>
      <c r="AE61" s="14" t="n">
        <v>0.971828777258905</v>
      </c>
      <c r="AF61" s="1" t="n">
        <v>104</v>
      </c>
      <c r="AG61" s="1" t="n">
        <v>36</v>
      </c>
    </row>
    <row r="62" customFormat="false" ht="15" hidden="false" customHeight="false" outlineLevel="0" collapsed="false">
      <c r="A62" s="7" t="s">
        <v>40</v>
      </c>
      <c r="B62" s="1" t="s">
        <v>41</v>
      </c>
      <c r="C62" s="8" t="n">
        <v>44826</v>
      </c>
      <c r="D62" s="9" t="s">
        <v>149</v>
      </c>
      <c r="E62" s="9" t="s">
        <v>183</v>
      </c>
      <c r="F62" s="1" t="s">
        <v>102</v>
      </c>
      <c r="G62" s="1" t="s">
        <v>184</v>
      </c>
      <c r="H62" s="1" t="n">
        <v>1</v>
      </c>
      <c r="I62" s="1" t="str">
        <f aca="false">A62&amp;" "&amp;B62&amp;" "&amp;TEXT(C62,"mm/dd/yyyy")&amp;" "&amp;F62</f>
        <v>Quartz L (SMA) 09/22/2022 C21</v>
      </c>
      <c r="J62" s="10" t="n">
        <v>0.104620704957625</v>
      </c>
      <c r="K62" s="10" t="n">
        <v>4.198585</v>
      </c>
      <c r="L62" s="10" t="n">
        <v>8.83452858064516</v>
      </c>
      <c r="M62" s="10" t="n">
        <v>31.8620184886816</v>
      </c>
      <c r="N62" s="10" t="n">
        <v>0.199759999999969</v>
      </c>
      <c r="O62" s="11" t="n">
        <v>0.0998799999999847</v>
      </c>
      <c r="P62" s="11" t="n">
        <v>0.898918000000037</v>
      </c>
      <c r="Q62" s="11" t="n">
        <v>0.0998799999999847</v>
      </c>
      <c r="R62" s="11" t="n">
        <v>10.9168606000001</v>
      </c>
      <c r="S62" s="11" t="n">
        <v>360.653295734256</v>
      </c>
      <c r="T62" s="11" t="n">
        <v>1.05577279537082</v>
      </c>
      <c r="U62" s="13" t="n">
        <v>0.0281247415005377</v>
      </c>
      <c r="V62" s="13" t="n">
        <v>4.07667476470588</v>
      </c>
      <c r="W62" s="13" t="n">
        <v>10.629361969697</v>
      </c>
      <c r="X62" s="13" t="n">
        <v>28.9698775532294</v>
      </c>
      <c r="Y62" s="13" t="n">
        <v>0.199925000000121</v>
      </c>
      <c r="Z62" s="14" t="n">
        <v>0.0999629999998888</v>
      </c>
      <c r="AA62" s="14" t="n">
        <v>0.89966400000003</v>
      </c>
      <c r="AB62" s="14" t="n">
        <v>0.099962000000005</v>
      </c>
      <c r="AC62" s="14" t="n">
        <v>59.3578226</v>
      </c>
      <c r="AD62" s="14" t="n">
        <v>272.545780601122</v>
      </c>
      <c r="AE62" s="14" t="n">
        <v>1.13583516464018</v>
      </c>
      <c r="AF62" s="1" t="n">
        <v>104</v>
      </c>
      <c r="AG62" s="1" t="n">
        <v>36</v>
      </c>
    </row>
    <row r="63" customFormat="false" ht="15" hidden="false" customHeight="false" outlineLevel="0" collapsed="false">
      <c r="A63" s="7" t="s">
        <v>40</v>
      </c>
      <c r="B63" s="1" t="s">
        <v>41</v>
      </c>
      <c r="C63" s="8" t="n">
        <v>44826</v>
      </c>
      <c r="D63" s="9" t="s">
        <v>149</v>
      </c>
      <c r="E63" s="9" t="s">
        <v>185</v>
      </c>
      <c r="F63" s="1" t="s">
        <v>66</v>
      </c>
      <c r="G63" s="16" t="s">
        <v>111</v>
      </c>
      <c r="H63" s="16" t="n">
        <v>2</v>
      </c>
      <c r="I63" s="1" t="str">
        <f aca="false">A63&amp;" "&amp;B63&amp;" "&amp;TEXT(C63,"mm/dd/yyyy")&amp;" "&amp;F63</f>
        <v>Quartz L (SMA) 09/22/2022 C22</v>
      </c>
      <c r="J63" s="10" t="n">
        <v>0.009963876662631</v>
      </c>
      <c r="K63" s="10" t="n">
        <v>3.08233466666667</v>
      </c>
      <c r="L63" s="10" t="n">
        <v>0.539350800000005</v>
      </c>
      <c r="M63" s="10" t="n">
        <v>0.433068345388117</v>
      </c>
      <c r="N63" s="10" t="n">
        <v>0.299640000000011</v>
      </c>
      <c r="O63" s="11" t="n">
        <v>0.299639000000006</v>
      </c>
      <c r="P63" s="11" t="n">
        <v>0.69915850000001</v>
      </c>
      <c r="Q63" s="11" t="n">
        <v>0.299638999999985</v>
      </c>
      <c r="R63" s="11" t="n">
        <v>1.29843700000001</v>
      </c>
      <c r="S63" s="11" t="n">
        <v>80.2943734185826</v>
      </c>
      <c r="T63" s="11" t="n">
        <v>0.56250110810288</v>
      </c>
      <c r="U63" s="13" t="n">
        <v>0.0537678881627926</v>
      </c>
      <c r="V63" s="13" t="n">
        <v>3.81343292307692</v>
      </c>
      <c r="W63" s="13" t="n">
        <v>12.090795125</v>
      </c>
      <c r="X63" s="13" t="n">
        <v>31.5357801680274</v>
      </c>
      <c r="Y63" s="13" t="n">
        <v>0.199925000000007</v>
      </c>
      <c r="Z63" s="14" t="n">
        <v>0.0999629999998888</v>
      </c>
      <c r="AA63" s="14" t="n">
        <v>0.499813499999959</v>
      </c>
      <c r="AB63" s="14" t="n">
        <v>0.099962000000005</v>
      </c>
      <c r="AC63" s="14" t="n">
        <v>37.6459344000001</v>
      </c>
      <c r="AD63" s="14" t="n">
        <v>260.824700460115</v>
      </c>
      <c r="AE63" s="14" t="n">
        <v>0.917091698898592</v>
      </c>
      <c r="AF63" s="1" t="n">
        <v>104</v>
      </c>
      <c r="AG63" s="1" t="n">
        <v>36</v>
      </c>
    </row>
    <row r="64" customFormat="false" ht="15" hidden="false" customHeight="false" outlineLevel="0" collapsed="false">
      <c r="A64" s="7" t="s">
        <v>40</v>
      </c>
      <c r="B64" s="1" t="s">
        <v>41</v>
      </c>
      <c r="C64" s="8" t="n">
        <v>44826</v>
      </c>
      <c r="D64" s="9" t="s">
        <v>149</v>
      </c>
      <c r="E64" s="9" t="s">
        <v>186</v>
      </c>
      <c r="F64" s="1" t="s">
        <v>107</v>
      </c>
      <c r="G64" s="1" t="s">
        <v>187</v>
      </c>
      <c r="H64" s="1" t="n">
        <v>1</v>
      </c>
      <c r="I64" s="1" t="str">
        <f aca="false">A64&amp;" "&amp;B64&amp;" "&amp;TEXT(C64,"mm/dd/yyyy")&amp;" "&amp;F64</f>
        <v>Quartz L (SMA) 09/22/2022 C23</v>
      </c>
      <c r="J64" s="10" t="n">
        <v>0.0381948605400855</v>
      </c>
      <c r="K64" s="10" t="n">
        <v>4.1101312173913</v>
      </c>
      <c r="L64" s="10" t="n">
        <v>23.4944507727273</v>
      </c>
      <c r="M64" s="10" t="n">
        <v>49.2378080205585</v>
      </c>
      <c r="N64" s="10" t="n">
        <v>1.24849749999998</v>
      </c>
      <c r="O64" s="11" t="n">
        <v>0.099880000000006</v>
      </c>
      <c r="P64" s="11" t="n">
        <v>23.971149</v>
      </c>
      <c r="Q64" s="11" t="n">
        <v>0.0998799999999847</v>
      </c>
      <c r="R64" s="11" t="n">
        <v>113.9628412</v>
      </c>
      <c r="S64" s="11" t="n">
        <v>209.572075111943</v>
      </c>
      <c r="T64" s="11" t="n">
        <v>1.33433638910387</v>
      </c>
      <c r="U64" s="13" t="n">
        <v>0.00827198279427579</v>
      </c>
      <c r="V64" s="13" t="n">
        <v>4.1461307</v>
      </c>
      <c r="W64" s="13" t="n">
        <v>112.113667555556</v>
      </c>
      <c r="X64" s="13" t="n">
        <v>178.956272611424</v>
      </c>
      <c r="Y64" s="13" t="n">
        <v>35.986555</v>
      </c>
      <c r="Z64" s="14" t="n">
        <v>3.39873074999994</v>
      </c>
      <c r="AA64" s="14" t="n">
        <v>149.24423925</v>
      </c>
      <c r="AB64" s="14" t="n">
        <v>0.0999630000000025</v>
      </c>
      <c r="AC64" s="14" t="n">
        <v>431.9186256</v>
      </c>
      <c r="AD64" s="14" t="n">
        <v>159.620389300658</v>
      </c>
      <c r="AE64" s="14" t="n">
        <v>1.22200611735998</v>
      </c>
      <c r="AF64" s="1" t="n">
        <v>104</v>
      </c>
      <c r="AG64" s="1" t="n">
        <v>36</v>
      </c>
    </row>
    <row r="65" customFormat="false" ht="15" hidden="false" customHeight="false" outlineLevel="0" collapsed="false">
      <c r="A65" s="7" t="s">
        <v>40</v>
      </c>
      <c r="B65" s="1" t="s">
        <v>41</v>
      </c>
      <c r="C65" s="8" t="n">
        <v>44826</v>
      </c>
      <c r="D65" s="9" t="s">
        <v>149</v>
      </c>
      <c r="E65" s="9" t="s">
        <v>188</v>
      </c>
      <c r="F65" s="1" t="s">
        <v>110</v>
      </c>
      <c r="G65" s="16" t="s">
        <v>114</v>
      </c>
      <c r="H65" s="16" t="n">
        <v>2</v>
      </c>
      <c r="I65" s="1" t="str">
        <f aca="false">A65&amp;" "&amp;B65&amp;" "&amp;TEXT(C65,"mm/dd/yyyy")&amp;" "&amp;F65</f>
        <v>Quartz L (SMA) 09/22/2022 C24</v>
      </c>
      <c r="J65" s="10" t="n">
        <v>0.0415161527609625</v>
      </c>
      <c r="K65" s="10" t="n">
        <v>2.74096916</v>
      </c>
      <c r="L65" s="10" t="n">
        <v>22.8849570416667</v>
      </c>
      <c r="M65" s="10" t="n">
        <v>19.3198582953139</v>
      </c>
      <c r="N65" s="10" t="n">
        <v>15.281608</v>
      </c>
      <c r="O65" s="11" t="n">
        <v>5.3935085</v>
      </c>
      <c r="P65" s="11" t="n">
        <v>35.1077465</v>
      </c>
      <c r="Q65" s="11" t="n">
        <v>2.09747530000002</v>
      </c>
      <c r="R65" s="11" t="n">
        <v>53.6154714</v>
      </c>
      <c r="S65" s="11" t="n">
        <v>84.4216498206147</v>
      </c>
      <c r="T65" s="11" t="n">
        <v>1.14663785100486</v>
      </c>
      <c r="U65" s="13" t="n">
        <v>0.0115807759119861</v>
      </c>
      <c r="V65" s="13" t="n">
        <v>3.14000357142857</v>
      </c>
      <c r="W65" s="13" t="n">
        <v>85.7295080769231</v>
      </c>
      <c r="X65" s="13" t="n">
        <v>161.046923915266</v>
      </c>
      <c r="Y65" s="13" t="n">
        <v>2.79895399999998</v>
      </c>
      <c r="Z65" s="14" t="n">
        <v>0.824691500000256</v>
      </c>
      <c r="AA65" s="14" t="n">
        <v>77.69597175</v>
      </c>
      <c r="AB65" s="14" t="n">
        <v>0.299887999999805</v>
      </c>
      <c r="AC65" s="14" t="n">
        <v>375.8595708</v>
      </c>
      <c r="AD65" s="14" t="n">
        <v>187.854715987362</v>
      </c>
      <c r="AE65" s="14" t="n">
        <v>0.793717834762146</v>
      </c>
      <c r="AF65" s="1" t="n">
        <v>104</v>
      </c>
      <c r="AG65" s="1" t="n">
        <v>36</v>
      </c>
    </row>
    <row r="66" customFormat="false" ht="15" hidden="false" customHeight="false" outlineLevel="0" collapsed="false">
      <c r="A66" s="7" t="s">
        <v>40</v>
      </c>
      <c r="B66" s="1" t="s">
        <v>41</v>
      </c>
      <c r="C66" s="8" t="n">
        <v>44826</v>
      </c>
      <c r="D66" s="9" t="s">
        <v>149</v>
      </c>
      <c r="E66" s="9" t="s">
        <v>189</v>
      </c>
      <c r="F66" s="1" t="s">
        <v>113</v>
      </c>
      <c r="G66" s="1" t="s">
        <v>190</v>
      </c>
      <c r="H66" s="1" t="n">
        <v>1</v>
      </c>
      <c r="I66" s="1" t="str">
        <f aca="false">A66&amp;" "&amp;B66&amp;" "&amp;TEXT(C66,"mm/dd/yyyy")&amp;" "&amp;F66</f>
        <v>Quartz L (SMA) 09/22/2022 C25</v>
      </c>
      <c r="J66" s="10" t="n">
        <v>0.111263289399379</v>
      </c>
      <c r="K66" s="10" t="n">
        <v>3.30686580597015</v>
      </c>
      <c r="L66" s="10" t="n">
        <v>8.35812248484849</v>
      </c>
      <c r="M66" s="10" t="n">
        <v>16.661794687397</v>
      </c>
      <c r="N66" s="10" t="n">
        <v>0.499399000000011</v>
      </c>
      <c r="O66" s="11" t="n">
        <v>0.199759999999969</v>
      </c>
      <c r="P66" s="11" t="n">
        <v>6.89170600000011</v>
      </c>
      <c r="Q66" s="11" t="n">
        <v>0.0998800000000013</v>
      </c>
      <c r="R66" s="11" t="n">
        <v>21.973554</v>
      </c>
      <c r="S66" s="11" t="n">
        <v>199.348534525563</v>
      </c>
      <c r="T66" s="11" t="n">
        <v>1.3873354920805</v>
      </c>
      <c r="U66" s="13" t="n">
        <v>0.0678302589130615</v>
      </c>
      <c r="V66" s="13" t="n">
        <v>3.34239734146342</v>
      </c>
      <c r="W66" s="13" t="n">
        <v>14.1428640617284</v>
      </c>
      <c r="X66" s="13" t="n">
        <v>25.7386121549001</v>
      </c>
      <c r="Y66" s="13" t="n">
        <v>0.499814000000015</v>
      </c>
      <c r="Z66" s="14" t="n">
        <v>0.199925000000121</v>
      </c>
      <c r="AA66" s="14" t="n">
        <v>19.5926797499999</v>
      </c>
      <c r="AB66" s="14" t="n">
        <v>0.0999630000001162</v>
      </c>
      <c r="AC66" s="14" t="n">
        <v>50.0612958000001</v>
      </c>
      <c r="AD66" s="14" t="n">
        <v>181.990097921895</v>
      </c>
      <c r="AE66" s="14" t="n">
        <v>1.31127578158358</v>
      </c>
      <c r="AF66" s="1" t="n">
        <v>104</v>
      </c>
      <c r="AG66" s="1" t="n">
        <v>36</v>
      </c>
    </row>
    <row r="67" customFormat="false" ht="15" hidden="false" customHeight="false" outlineLevel="0" collapsed="false">
      <c r="A67" s="7" t="s">
        <v>40</v>
      </c>
      <c r="B67" s="1" t="s">
        <v>41</v>
      </c>
      <c r="C67" s="8" t="n">
        <v>44826</v>
      </c>
      <c r="D67" s="9" t="s">
        <v>149</v>
      </c>
      <c r="E67" s="9" t="s">
        <v>191</v>
      </c>
      <c r="F67" s="1" t="s">
        <v>116</v>
      </c>
      <c r="G67" s="16" t="s">
        <v>83</v>
      </c>
      <c r="H67" s="16" t="n">
        <v>2</v>
      </c>
      <c r="I67" s="1" t="str">
        <f aca="false">A67&amp;" "&amp;B67&amp;" "&amp;TEXT(C67,"mm/dd/yyyy")&amp;" "&amp;F67</f>
        <v>Quartz L (SMA) 09/22/2022 C26</v>
      </c>
      <c r="J67" s="10" t="n">
        <v>0.0049819383313155</v>
      </c>
      <c r="K67" s="10" t="n">
        <v>3.04736966666667</v>
      </c>
      <c r="L67" s="10" t="n">
        <v>164.9015345</v>
      </c>
      <c r="M67" s="10" t="n">
        <v>178.259209010112</v>
      </c>
      <c r="N67" s="10" t="n">
        <v>164.9015345</v>
      </c>
      <c r="O67" s="11" t="n">
        <v>38.853239</v>
      </c>
      <c r="P67" s="11" t="n">
        <v>290.94983</v>
      </c>
      <c r="Q67" s="11" t="n">
        <v>38.853239</v>
      </c>
      <c r="R67" s="11" t="n">
        <v>290.94983</v>
      </c>
      <c r="S67" s="11" t="n">
        <v>108.100394305374</v>
      </c>
      <c r="T67" s="11" t="n">
        <v>0.737211133745128</v>
      </c>
      <c r="U67" s="13" t="n">
        <v>0.00579038795599305</v>
      </c>
      <c r="V67" s="13" t="n">
        <v>8.634318</v>
      </c>
      <c r="W67" s="13" t="n">
        <v>77.0378835</v>
      </c>
      <c r="X67" s="13" t="n">
        <v>188.067148235666</v>
      </c>
      <c r="Y67" s="13" t="n">
        <v>0.0999630000001162</v>
      </c>
      <c r="Z67" s="14" t="n">
        <v>0.0999629999998888</v>
      </c>
      <c r="AA67" s="14" t="n">
        <v>0.899663000000146</v>
      </c>
      <c r="AB67" s="14" t="n">
        <v>0.0999620999997887</v>
      </c>
      <c r="AC67" s="14" t="n">
        <v>414.9249746</v>
      </c>
      <c r="AD67" s="14" t="n">
        <v>244.122942754087</v>
      </c>
      <c r="AE67" s="14" t="n">
        <v>0.719830220240758</v>
      </c>
      <c r="AF67" s="1" t="n">
        <v>104</v>
      </c>
      <c r="AG67" s="1" t="n">
        <v>36</v>
      </c>
    </row>
    <row r="68" customFormat="false" ht="15" hidden="false" customHeight="false" outlineLevel="0" collapsed="false">
      <c r="A68" s="7" t="s">
        <v>40</v>
      </c>
      <c r="B68" s="1" t="s">
        <v>41</v>
      </c>
      <c r="C68" s="8" t="n">
        <v>44826</v>
      </c>
      <c r="D68" s="9" t="s">
        <v>149</v>
      </c>
      <c r="E68" s="9" t="s">
        <v>192</v>
      </c>
      <c r="F68" s="1" t="s">
        <v>69</v>
      </c>
      <c r="G68" s="1" t="s">
        <v>193</v>
      </c>
      <c r="H68" s="1" t="n">
        <v>1</v>
      </c>
      <c r="I68" s="1" t="str">
        <f aca="false">A68&amp;" "&amp;B68&amp;" "&amp;TEXT(C68,"mm/dd/yyyy")&amp;" "&amp;F68</f>
        <v>Quartz L (SMA) 09/22/2022 C27</v>
      </c>
      <c r="J68" s="10" t="n">
        <v>0.06642584441754</v>
      </c>
      <c r="K68" s="10" t="n">
        <v>4.880022025</v>
      </c>
      <c r="L68" s="10" t="n">
        <v>14.3007372051282</v>
      </c>
      <c r="M68" s="10" t="n">
        <v>20.0743585329506</v>
      </c>
      <c r="N68" s="10" t="n">
        <v>6.19254699999999</v>
      </c>
      <c r="O68" s="11" t="n">
        <v>0.374549000000011</v>
      </c>
      <c r="P68" s="11" t="n">
        <v>21.87367425</v>
      </c>
      <c r="Q68" s="11" t="n">
        <v>0.0998799999999847</v>
      </c>
      <c r="R68" s="11" t="n">
        <v>36.416172</v>
      </c>
      <c r="S68" s="11" t="n">
        <v>140.37289298451</v>
      </c>
      <c r="T68" s="11" t="n">
        <v>1.24894887656375</v>
      </c>
      <c r="U68" s="13" t="n">
        <v>0.0330879311771032</v>
      </c>
      <c r="V68" s="13" t="n">
        <v>4.5193332</v>
      </c>
      <c r="W68" s="13" t="n">
        <v>29.5915080769231</v>
      </c>
      <c r="X68" s="13" t="n">
        <v>69.5907415110487</v>
      </c>
      <c r="Y68" s="13" t="n">
        <v>2.79895399999998</v>
      </c>
      <c r="Z68" s="14" t="n">
        <v>0.199925000000007</v>
      </c>
      <c r="AA68" s="14" t="n">
        <v>15.4442295000001</v>
      </c>
      <c r="AB68" s="14" t="n">
        <v>0.0999630000000025</v>
      </c>
      <c r="AC68" s="14" t="n">
        <v>100.0826068</v>
      </c>
      <c r="AD68" s="14" t="n">
        <v>235.171324591324</v>
      </c>
      <c r="AE68" s="14" t="n">
        <v>1.16434974932504</v>
      </c>
      <c r="AF68" s="1" t="n">
        <v>104</v>
      </c>
      <c r="AG68" s="1" t="n">
        <v>36</v>
      </c>
    </row>
    <row r="69" customFormat="false" ht="15" hidden="false" customHeight="false" outlineLevel="0" collapsed="false">
      <c r="A69" s="7" t="s">
        <v>40</v>
      </c>
      <c r="B69" s="1" t="s">
        <v>41</v>
      </c>
      <c r="C69" s="8" t="n">
        <v>44826</v>
      </c>
      <c r="D69" s="9" t="s">
        <v>149</v>
      </c>
      <c r="E69" s="9" t="s">
        <v>194</v>
      </c>
      <c r="F69" s="1" t="s">
        <v>72</v>
      </c>
      <c r="G69" s="16" t="s">
        <v>132</v>
      </c>
      <c r="H69" s="16" t="n">
        <v>2</v>
      </c>
      <c r="I69" s="1" t="str">
        <f aca="false">A69&amp;" "&amp;B69&amp;" "&amp;TEXT(C69,"mm/dd/yyyy")&amp;" "&amp;F69</f>
        <v>Quartz L (SMA) 09/22/2022 C28</v>
      </c>
      <c r="J69" s="10" t="n">
        <v>0.0116245227730695</v>
      </c>
      <c r="K69" s="10" t="n">
        <v>3.76677842857143</v>
      </c>
      <c r="L69" s="10" t="n">
        <v>70.2654326666667</v>
      </c>
      <c r="M69" s="10" t="n">
        <v>112.829186877886</v>
      </c>
      <c r="N69" s="10" t="n">
        <v>0.299639000000013</v>
      </c>
      <c r="O69" s="11" t="n">
        <v>0.0998799999999998</v>
      </c>
      <c r="P69" s="11" t="n">
        <v>161.705381</v>
      </c>
      <c r="Q69" s="11" t="n">
        <v>0.0998799999999862</v>
      </c>
      <c r="R69" s="11" t="n">
        <v>249.3498974</v>
      </c>
      <c r="S69" s="11" t="n">
        <v>160.575666577246</v>
      </c>
      <c r="T69" s="11" t="n">
        <v>1.09078217555015</v>
      </c>
      <c r="U69" s="13" t="n">
        <v>0.047150301927372</v>
      </c>
      <c r="V69" s="13" t="n">
        <v>4.09880219298246</v>
      </c>
      <c r="W69" s="13" t="n">
        <v>20.02644625</v>
      </c>
      <c r="X69" s="13" t="n">
        <v>57.1120026531368</v>
      </c>
      <c r="Y69" s="13" t="n">
        <v>0.449832499999957</v>
      </c>
      <c r="Z69" s="14" t="n">
        <v>0.0999630000001162</v>
      </c>
      <c r="AA69" s="14" t="n">
        <v>7.49719900000002</v>
      </c>
      <c r="AB69" s="14" t="n">
        <v>0.0999629999998888</v>
      </c>
      <c r="AC69" s="14" t="n">
        <v>56.0290661000001</v>
      </c>
      <c r="AD69" s="14" t="n">
        <v>285.182912335916</v>
      </c>
      <c r="AE69" s="14" t="n">
        <v>1.21071673591876</v>
      </c>
      <c r="AF69" s="1" t="n">
        <v>104</v>
      </c>
      <c r="AG69" s="1" t="n">
        <v>36</v>
      </c>
    </row>
    <row r="70" customFormat="false" ht="15" hidden="false" customHeight="false" outlineLevel="0" collapsed="false">
      <c r="A70" s="7" t="s">
        <v>40</v>
      </c>
      <c r="B70" s="1" t="s">
        <v>41</v>
      </c>
      <c r="C70" s="8" t="n">
        <v>44826</v>
      </c>
      <c r="D70" s="9" t="s">
        <v>149</v>
      </c>
      <c r="E70" s="9" t="s">
        <v>195</v>
      </c>
      <c r="F70" s="1" t="s">
        <v>74</v>
      </c>
      <c r="G70" s="16" t="s">
        <v>103</v>
      </c>
      <c r="H70" s="16" t="n">
        <v>2</v>
      </c>
      <c r="I70" s="1" t="str">
        <f aca="false">A70&amp;" "&amp;B70&amp;" "&amp;TEXT(C70,"mm/dd/yyyy")&amp;" "&amp;F70</f>
        <v>Quartz L (SMA) 09/22/2022 C29</v>
      </c>
      <c r="J70" s="10" t="n">
        <v>0.0714077827488555</v>
      </c>
      <c r="K70" s="10" t="n">
        <v>4.36996602325581</v>
      </c>
      <c r="L70" s="10" t="n">
        <v>13.6526161428571</v>
      </c>
      <c r="M70" s="10" t="n">
        <v>27.637241995061</v>
      </c>
      <c r="N70" s="10" t="n">
        <v>0.54933899999952</v>
      </c>
      <c r="O70" s="11" t="n">
        <v>0.0998799999999847</v>
      </c>
      <c r="P70" s="11" t="n">
        <v>5.49338799999998</v>
      </c>
      <c r="Q70" s="11" t="n">
        <v>0.0998799999997118</v>
      </c>
      <c r="R70" s="11" t="n">
        <v>61.7157221000001</v>
      </c>
      <c r="S70" s="11" t="n">
        <v>202.431839479501</v>
      </c>
      <c r="T70" s="11" t="n">
        <v>1.07787586077445</v>
      </c>
      <c r="U70" s="13" t="n">
        <v>0.198527587062619</v>
      </c>
      <c r="V70" s="13" t="n">
        <v>4.4713414875</v>
      </c>
      <c r="W70" s="13" t="n">
        <v>4.78691443514644</v>
      </c>
      <c r="X70" s="13" t="n">
        <v>10.2871372287912</v>
      </c>
      <c r="Y70" s="13" t="n">
        <v>0.29988800000001</v>
      </c>
      <c r="Z70" s="14" t="n">
        <v>0.0999629999998888</v>
      </c>
      <c r="AA70" s="14" t="n">
        <v>4.19843125000011</v>
      </c>
      <c r="AB70" s="14" t="n">
        <v>0.099962000000005</v>
      </c>
      <c r="AC70" s="14" t="n">
        <v>18.7130086000001</v>
      </c>
      <c r="AD70" s="14" t="n">
        <v>214.901213885527</v>
      </c>
      <c r="AE70" s="14" t="n">
        <v>1.04331545451737</v>
      </c>
      <c r="AF70" s="1" t="n">
        <v>104</v>
      </c>
      <c r="AG70" s="1" t="n">
        <v>36</v>
      </c>
    </row>
    <row r="71" customFormat="false" ht="15" hidden="false" customHeight="false" outlineLevel="0" collapsed="false">
      <c r="A71" s="7" t="s">
        <v>40</v>
      </c>
      <c r="B71" s="1" t="s">
        <v>41</v>
      </c>
      <c r="C71" s="8" t="n">
        <v>44826</v>
      </c>
      <c r="D71" s="9" t="s">
        <v>149</v>
      </c>
      <c r="E71" s="9" t="s">
        <v>196</v>
      </c>
      <c r="F71" s="1" t="s">
        <v>77</v>
      </c>
      <c r="G71" s="1" t="s">
        <v>197</v>
      </c>
      <c r="H71" s="1" t="n">
        <v>1</v>
      </c>
      <c r="I71" s="1" t="str">
        <f aca="false">A71&amp;" "&amp;B71&amp;" "&amp;TEXT(C71,"mm/dd/yyyy")&amp;" "&amp;F71</f>
        <v>Quartz L (SMA) 09/22/2022 C30</v>
      </c>
      <c r="J71" s="10" t="n">
        <v>0.013285168883508</v>
      </c>
      <c r="K71" s="10" t="n">
        <v>3.80439275</v>
      </c>
      <c r="L71" s="10" t="n">
        <v>71.3712447142857</v>
      </c>
      <c r="M71" s="10" t="n">
        <v>119.463381907579</v>
      </c>
      <c r="N71" s="10" t="n">
        <v>2.596875</v>
      </c>
      <c r="O71" s="11" t="n">
        <v>0.0998792499999972</v>
      </c>
      <c r="P71" s="11" t="n">
        <v>142.82810075</v>
      </c>
      <c r="Q71" s="11" t="n">
        <v>0.09987899999999</v>
      </c>
      <c r="R71" s="11" t="n">
        <v>272.731757</v>
      </c>
      <c r="S71" s="11" t="n">
        <v>167.383071972215</v>
      </c>
      <c r="T71" s="11" t="n">
        <v>1.88703425849682</v>
      </c>
      <c r="U71" s="13" t="n">
        <v>0.0264703449416825</v>
      </c>
      <c r="V71" s="13" t="n">
        <v>3.49677715625</v>
      </c>
      <c r="W71" s="13" t="n">
        <v>34.9063130967742</v>
      </c>
      <c r="X71" s="13" t="n">
        <v>105.342801476357</v>
      </c>
      <c r="Y71" s="13" t="n">
        <v>0.699738000000025</v>
      </c>
      <c r="Z71" s="14" t="n">
        <v>0.0999630000000309</v>
      </c>
      <c r="AA71" s="14" t="n">
        <v>1.27452400000013</v>
      </c>
      <c r="AB71" s="14" t="n">
        <v>0.0999626000002991</v>
      </c>
      <c r="AC71" s="14" t="n">
        <v>70.0138410000001</v>
      </c>
      <c r="AD71" s="14" t="n">
        <v>301.787247436602</v>
      </c>
      <c r="AE71" s="14" t="n">
        <v>1.29454902282501</v>
      </c>
      <c r="AF71" s="1" t="n">
        <v>104</v>
      </c>
      <c r="AG71" s="1" t="n">
        <v>36</v>
      </c>
    </row>
    <row r="72" customFormat="false" ht="15" hidden="false" customHeight="false" outlineLevel="0" collapsed="false">
      <c r="A72" s="7" t="s">
        <v>40</v>
      </c>
      <c r="B72" s="1" t="s">
        <v>41</v>
      </c>
      <c r="C72" s="8" t="n">
        <v>44826</v>
      </c>
      <c r="D72" s="9" t="s">
        <v>149</v>
      </c>
      <c r="E72" s="9" t="s">
        <v>198</v>
      </c>
      <c r="F72" s="1" t="s">
        <v>79</v>
      </c>
      <c r="G72" s="1" t="s">
        <v>199</v>
      </c>
      <c r="H72" s="1" t="n">
        <v>1</v>
      </c>
      <c r="I72" s="1" t="str">
        <f aca="false">A72&amp;" "&amp;B72&amp;" "&amp;TEXT(C72,"mm/dd/yyyy")&amp;" "&amp;F72</f>
        <v>Quartz L (SMA) 09/22/2022 C31</v>
      </c>
      <c r="J72" s="10" t="n">
        <v>0.179349779927358</v>
      </c>
      <c r="K72" s="10" t="n">
        <v>3.98737240740741</v>
      </c>
      <c r="L72" s="10" t="n">
        <v>5.47565282242991</v>
      </c>
      <c r="M72" s="10" t="n">
        <v>9.02239018487276</v>
      </c>
      <c r="N72" s="10" t="n">
        <v>1.09867799999999</v>
      </c>
      <c r="O72" s="11" t="n">
        <v>0.199758999999998</v>
      </c>
      <c r="P72" s="11" t="n">
        <v>6.31739625000001</v>
      </c>
      <c r="Q72" s="11" t="n">
        <v>0.0998799999999847</v>
      </c>
      <c r="R72" s="11" t="n">
        <v>17.1193958</v>
      </c>
      <c r="S72" s="35" t="n">
        <v>164.772867774128</v>
      </c>
      <c r="T72" s="11" t="n">
        <v>1.2360625530206</v>
      </c>
      <c r="U72" s="13" t="n">
        <v>0.110844569443296</v>
      </c>
      <c r="V72" s="13" t="n">
        <v>4.2146441119403</v>
      </c>
      <c r="W72" s="13" t="n">
        <v>8.75537542105263</v>
      </c>
      <c r="X72" s="13" t="n">
        <v>22.311342515263</v>
      </c>
      <c r="Y72" s="13" t="n">
        <v>0.799701000000141</v>
      </c>
      <c r="Z72" s="14" t="n">
        <v>0.0999630000000025</v>
      </c>
      <c r="AA72" s="14" t="n">
        <v>5.17306750000006</v>
      </c>
      <c r="AB72" s="14" t="n">
        <v>0.099962000000005</v>
      </c>
      <c r="AC72" s="14" t="n">
        <v>20.1924554</v>
      </c>
      <c r="AD72" s="14" t="n">
        <v>254.830220776308</v>
      </c>
      <c r="AE72" s="14" t="n">
        <v>1.38930196776613</v>
      </c>
      <c r="AF72" s="1" t="n">
        <v>104</v>
      </c>
      <c r="AG72" s="1" t="n">
        <v>36</v>
      </c>
    </row>
    <row r="73" customFormat="false" ht="15" hidden="false" customHeight="false" outlineLevel="0" collapsed="false">
      <c r="A73" s="7" t="s">
        <v>40</v>
      </c>
      <c r="B73" s="1" t="s">
        <v>41</v>
      </c>
      <c r="C73" s="8" t="n">
        <v>44826</v>
      </c>
      <c r="D73" s="9" t="s">
        <v>149</v>
      </c>
      <c r="E73" s="9" t="s">
        <v>200</v>
      </c>
      <c r="F73" s="1" t="s">
        <v>129</v>
      </c>
      <c r="G73" s="1" t="s">
        <v>201</v>
      </c>
      <c r="H73" s="1" t="n">
        <v>1</v>
      </c>
      <c r="I73" s="1" t="str">
        <f aca="false">A73&amp;" "&amp;B73&amp;" "&amp;TEXT(C73,"mm/dd/yyyy")&amp;" "&amp;F73</f>
        <v>Quartz L (SMA) 09/22/2022 C32</v>
      </c>
      <c r="J73" s="10" t="n">
        <v>0.006642584441754</v>
      </c>
      <c r="K73" s="10" t="n">
        <v>3.27840225</v>
      </c>
      <c r="L73" s="10" t="n">
        <v>35.4240323333333</v>
      </c>
      <c r="M73" s="10" t="n">
        <v>61.0967483685904</v>
      </c>
      <c r="N73" s="10" t="n">
        <v>0.199759999999969</v>
      </c>
      <c r="O73" s="11" t="n">
        <v>0.124850000000023</v>
      </c>
      <c r="P73" s="11" t="n">
        <v>79.52928275</v>
      </c>
      <c r="Q73" s="11" t="n">
        <v>0.0998800000000415</v>
      </c>
      <c r="R73" s="11" t="n">
        <v>105.972457</v>
      </c>
      <c r="S73" s="11" t="n">
        <v>172.472596551634</v>
      </c>
      <c r="T73" s="11" t="n">
        <v>0.748321186378651</v>
      </c>
      <c r="U73" s="13" t="n">
        <v>0</v>
      </c>
      <c r="V73" s="13" t="s">
        <v>50</v>
      </c>
      <c r="W73" s="13" t="s">
        <v>50</v>
      </c>
      <c r="X73" s="13" t="s">
        <v>50</v>
      </c>
      <c r="Y73" s="13" t="s">
        <v>50</v>
      </c>
      <c r="Z73" s="14" t="s">
        <v>50</v>
      </c>
      <c r="AA73" s="14" t="s">
        <v>50</v>
      </c>
      <c r="AB73" s="14" t="s">
        <v>50</v>
      </c>
      <c r="AC73" s="14" t="s">
        <v>50</v>
      </c>
      <c r="AD73" s="14" t="s">
        <v>50</v>
      </c>
      <c r="AE73" s="14" t="n">
        <v>1.00243484241486</v>
      </c>
      <c r="AF73" s="1" t="n">
        <v>104</v>
      </c>
      <c r="AG73" s="1" t="n">
        <v>36</v>
      </c>
    </row>
    <row r="74" customFormat="false" ht="15" hidden="false" customHeight="false" outlineLevel="0" collapsed="false">
      <c r="A74" s="7" t="s">
        <v>40</v>
      </c>
      <c r="B74" s="1" t="s">
        <v>41</v>
      </c>
      <c r="C74" s="8" t="n">
        <v>44826</v>
      </c>
      <c r="D74" s="9" t="s">
        <v>149</v>
      </c>
      <c r="E74" s="9" t="s">
        <v>202</v>
      </c>
      <c r="F74" s="1" t="s">
        <v>82</v>
      </c>
      <c r="G74" s="1" t="s">
        <v>203</v>
      </c>
      <c r="H74" s="1" t="n">
        <v>1</v>
      </c>
      <c r="I74" s="1" t="str">
        <f aca="false">A74&amp;" "&amp;B74&amp;" "&amp;TEXT(C74,"mm/dd/yyyy")&amp;" "&amp;F74</f>
        <v>Quartz L (SMA) 09/22/2022 C33</v>
      </c>
      <c r="J74" s="10" t="n">
        <v>0.156100734381219</v>
      </c>
      <c r="K74" s="10" t="n">
        <v>3.35742975531915</v>
      </c>
      <c r="L74" s="10" t="n">
        <v>6.33216392473118</v>
      </c>
      <c r="M74" s="10" t="n">
        <v>13.6696655816019</v>
      </c>
      <c r="N74" s="10" t="n">
        <v>0.499398999999983</v>
      </c>
      <c r="O74" s="11" t="n">
        <v>0.299638999999729</v>
      </c>
      <c r="P74" s="11" t="n">
        <v>3.37094324999998</v>
      </c>
      <c r="Q74" s="11" t="n">
        <v>0.0998799999999847</v>
      </c>
      <c r="R74" s="11" t="n">
        <v>26.2484088</v>
      </c>
      <c r="S74" s="11" t="n">
        <v>215.876685191504</v>
      </c>
      <c r="T74" s="11" t="n">
        <v>1.10378179400681</v>
      </c>
      <c r="U74" s="13" t="n">
        <v>0.0670030606336339</v>
      </c>
      <c r="V74" s="13" t="n">
        <v>3.20288454320988</v>
      </c>
      <c r="W74" s="13" t="n">
        <v>14.786975275</v>
      </c>
      <c r="X74" s="13" t="n">
        <v>38.5148780891658</v>
      </c>
      <c r="Y74" s="13" t="n">
        <v>0.59977600000002</v>
      </c>
      <c r="Z74" s="14" t="n">
        <v>0.249907000000007</v>
      </c>
      <c r="AA74" s="14" t="n">
        <v>8.39686299999994</v>
      </c>
      <c r="AB74" s="14" t="n">
        <v>0.0999630000000025</v>
      </c>
      <c r="AC74" s="14" t="n">
        <v>48.931718</v>
      </c>
      <c r="AD74" s="14" t="n">
        <v>260.464884622361</v>
      </c>
      <c r="AE74" s="14" t="n">
        <v>1.17742366106982</v>
      </c>
      <c r="AF74" s="1" t="n">
        <v>104</v>
      </c>
      <c r="AG74" s="1" t="n">
        <v>36</v>
      </c>
    </row>
    <row r="75" customFormat="false" ht="15" hidden="false" customHeight="false" outlineLevel="0" collapsed="false">
      <c r="A75" s="7" t="s">
        <v>40</v>
      </c>
      <c r="B75" s="1" t="s">
        <v>41</v>
      </c>
      <c r="C75" s="8" t="n">
        <v>44826</v>
      </c>
      <c r="D75" s="9" t="s">
        <v>149</v>
      </c>
      <c r="E75" s="9" t="s">
        <v>204</v>
      </c>
      <c r="F75" s="1" t="s">
        <v>84</v>
      </c>
      <c r="G75" s="1" t="s">
        <v>205</v>
      </c>
      <c r="H75" s="1" t="n">
        <v>1</v>
      </c>
      <c r="I75" s="1" t="str">
        <f aca="false">A75&amp;" "&amp;B75&amp;" "&amp;TEXT(C75,"mm/dd/yyyy")&amp;" "&amp;F75</f>
        <v>Quartz L (SMA) 09/22/2022 C34</v>
      </c>
      <c r="J75" s="10" t="n">
        <v>0.230829809350951</v>
      </c>
      <c r="K75" s="10" t="n">
        <v>5.50226530935252</v>
      </c>
      <c r="L75" s="10" t="n">
        <v>4.32305789130435</v>
      </c>
      <c r="M75" s="10" t="n">
        <v>10.5730110511416</v>
      </c>
      <c r="N75" s="10" t="n">
        <v>0.199760000000015</v>
      </c>
      <c r="O75" s="11" t="n">
        <v>0.0998799999999847</v>
      </c>
      <c r="P75" s="11" t="n">
        <v>2.59687499999995</v>
      </c>
      <c r="Q75" s="11" t="n">
        <v>0.0998799999990752</v>
      </c>
      <c r="R75" s="11" t="n">
        <v>15.0518839999999</v>
      </c>
      <c r="S75" s="11" t="n">
        <v>244.572506706625</v>
      </c>
      <c r="T75" s="11" t="n">
        <v>1.1535134999377</v>
      </c>
      <c r="U75" s="13" t="n">
        <v>0.10588137976673</v>
      </c>
      <c r="V75" s="13" t="n">
        <v>5.3385840546875</v>
      </c>
      <c r="W75" s="13" t="n">
        <v>8.80379732283465</v>
      </c>
      <c r="X75" s="13" t="n">
        <v>24.4827825237139</v>
      </c>
      <c r="Y75" s="13" t="n">
        <v>0.0999630000001162</v>
      </c>
      <c r="Z75" s="14" t="n">
        <v>0.0999629999998888</v>
      </c>
      <c r="AA75" s="14" t="n">
        <v>5.19805824999986</v>
      </c>
      <c r="AB75" s="14" t="n">
        <v>0.099962000000005</v>
      </c>
      <c r="AC75" s="14" t="n">
        <v>20.5923059999999</v>
      </c>
      <c r="AD75" s="14" t="n">
        <v>278.093436569834</v>
      </c>
      <c r="AE75" s="14" t="n">
        <v>1.14697647426251</v>
      </c>
      <c r="AF75" s="1" t="n">
        <v>104</v>
      </c>
      <c r="AG75" s="1" t="n">
        <v>36</v>
      </c>
    </row>
    <row r="76" customFormat="false" ht="15" hidden="false" customHeight="false" outlineLevel="0" collapsed="false">
      <c r="A76" s="7" t="s">
        <v>40</v>
      </c>
      <c r="B76" s="1" t="s">
        <v>41</v>
      </c>
      <c r="C76" s="8" t="n">
        <v>44826</v>
      </c>
      <c r="D76" s="9" t="s">
        <v>149</v>
      </c>
      <c r="E76" s="9" t="s">
        <v>206</v>
      </c>
      <c r="F76" s="1" t="s">
        <v>87</v>
      </c>
      <c r="G76" s="1" t="s">
        <v>207</v>
      </c>
      <c r="H76" s="1" t="n">
        <v>1</v>
      </c>
      <c r="I76" s="1" t="str">
        <f aca="false">A76&amp;" "&amp;B76&amp;" "&amp;TEXT(C76,"mm/dd/yyyy")&amp;" "&amp;F76</f>
        <v>Quartz L (SMA) 09/22/2022 C35</v>
      </c>
      <c r="J76" s="10" t="n">
        <v>0.0381948605400855</v>
      </c>
      <c r="K76" s="10" t="n">
        <v>5.40932817391304</v>
      </c>
      <c r="L76" s="10" t="n">
        <v>15.4813675454545</v>
      </c>
      <c r="M76" s="10" t="n">
        <v>31.1291224989962</v>
      </c>
      <c r="N76" s="10" t="n">
        <v>0.399519500000061</v>
      </c>
      <c r="O76" s="11" t="n">
        <v>0.0998799999999847</v>
      </c>
      <c r="P76" s="11" t="n">
        <v>15.381488</v>
      </c>
      <c r="Q76" s="11" t="n">
        <v>0.0998799999999847</v>
      </c>
      <c r="R76" s="11" t="n">
        <v>52.6766011</v>
      </c>
      <c r="S76" s="11" t="n">
        <v>201.074759110257</v>
      </c>
      <c r="T76" s="11" t="n">
        <v>1.24648625376787</v>
      </c>
      <c r="U76" s="13" t="n">
        <v>0.0181983621474067</v>
      </c>
      <c r="V76" s="13" t="n">
        <v>5.69814240909091</v>
      </c>
      <c r="W76" s="13" t="n">
        <v>49.4815126666667</v>
      </c>
      <c r="X76" s="13" t="n">
        <v>105.976950582178</v>
      </c>
      <c r="Y76" s="13" t="n">
        <v>0.0999630000001162</v>
      </c>
      <c r="Z76" s="14" t="n">
        <v>0.0999629999998888</v>
      </c>
      <c r="AA76" s="14" t="n">
        <v>39.31031275</v>
      </c>
      <c r="AB76" s="14" t="n">
        <v>0.099962000000005</v>
      </c>
      <c r="AC76" s="14" t="n">
        <v>200.0252664</v>
      </c>
      <c r="AD76" s="14" t="n">
        <v>214.174839997505</v>
      </c>
      <c r="AE76" s="14" t="n">
        <v>0.7907000253225</v>
      </c>
      <c r="AF76" s="1" t="n">
        <v>104</v>
      </c>
      <c r="AG76" s="1" t="n">
        <v>36</v>
      </c>
    </row>
    <row r="77" customFormat="false" ht="15" hidden="false" customHeight="false" outlineLevel="0" collapsed="false">
      <c r="A77" s="7" t="s">
        <v>40</v>
      </c>
      <c r="B77" s="1" t="s">
        <v>41</v>
      </c>
      <c r="C77" s="8" t="n">
        <v>44826</v>
      </c>
      <c r="D77" s="9" t="s">
        <v>149</v>
      </c>
      <c r="E77" s="9" t="s">
        <v>208</v>
      </c>
      <c r="F77" s="1" t="s">
        <v>90</v>
      </c>
      <c r="G77" s="1" t="s">
        <v>209</v>
      </c>
      <c r="H77" s="1" t="n">
        <v>1</v>
      </c>
      <c r="I77" s="1" t="str">
        <f aca="false">A77&amp;" "&amp;B77&amp;" "&amp;TEXT(C77,"mm/dd/yyyy")&amp;" "&amp;F77</f>
        <v>Quartz L (SMA) 09/22/2022 C36</v>
      </c>
      <c r="J77" s="10" t="n">
        <v>0.127869750503764</v>
      </c>
      <c r="K77" s="10" t="n">
        <v>4.15652820779221</v>
      </c>
      <c r="L77" s="10" t="n">
        <v>7.43973019736842</v>
      </c>
      <c r="M77" s="10" t="n">
        <v>15.4035189847536</v>
      </c>
      <c r="N77" s="10" t="n">
        <v>0.54933899999952</v>
      </c>
      <c r="O77" s="11" t="n">
        <v>0.0998799999999998</v>
      </c>
      <c r="P77" s="11" t="n">
        <v>5.942848</v>
      </c>
      <c r="Q77" s="11" t="n">
        <v>0.0998799999999847</v>
      </c>
      <c r="R77" s="11" t="n">
        <v>28.5256681</v>
      </c>
      <c r="S77" s="11" t="n">
        <v>207.044053697029</v>
      </c>
      <c r="T77" s="11" t="n">
        <v>1.21411612154261</v>
      </c>
      <c r="U77" s="13" t="n">
        <v>0.0595582761187857</v>
      </c>
      <c r="V77" s="13" t="n">
        <v>4.67255794444445</v>
      </c>
      <c r="W77" s="13" t="n">
        <v>15.6518985915493</v>
      </c>
      <c r="X77" s="13" t="n">
        <v>28.5422576402373</v>
      </c>
      <c r="Y77" s="13" t="n">
        <v>1.39947699999993</v>
      </c>
      <c r="Z77" s="14" t="n">
        <v>0.0999630000001162</v>
      </c>
      <c r="AA77" s="14" t="n">
        <v>20.9671662500001</v>
      </c>
      <c r="AB77" s="14" t="n">
        <v>0.0999629999998888</v>
      </c>
      <c r="AC77" s="14" t="n">
        <v>46.1627532</v>
      </c>
      <c r="AD77" s="14" t="n">
        <v>182.356520349855</v>
      </c>
      <c r="AE77" s="14" t="n">
        <v>1.26431194758587</v>
      </c>
      <c r="AF77" s="1" t="n">
        <v>104</v>
      </c>
      <c r="AG77" s="1" t="n">
        <v>36</v>
      </c>
    </row>
    <row r="78" customFormat="false" ht="15" hidden="false" customHeight="false" outlineLevel="0" collapsed="false">
      <c r="A78" s="7" t="s">
        <v>40</v>
      </c>
      <c r="B78" s="1" t="s">
        <v>41</v>
      </c>
      <c r="C78" s="8" t="n">
        <v>44826</v>
      </c>
      <c r="D78" s="9" t="s">
        <v>149</v>
      </c>
      <c r="E78" s="9" t="s">
        <v>210</v>
      </c>
      <c r="F78" s="1" t="s">
        <v>92</v>
      </c>
      <c r="G78" s="1" t="s">
        <v>211</v>
      </c>
      <c r="H78" s="1" t="n">
        <v>1</v>
      </c>
      <c r="I78" s="1" t="str">
        <f aca="false">A78&amp;" "&amp;B78&amp;" "&amp;TEXT(C78,"mm/dd/yyyy")&amp;" "&amp;F78</f>
        <v>Quartz L (SMA) 09/22/2022 C37</v>
      </c>
      <c r="J78" s="10" t="n">
        <v>0.290613069326737</v>
      </c>
      <c r="K78" s="10" t="n">
        <v>4.52556618857143</v>
      </c>
      <c r="L78" s="10" t="n">
        <v>3.35113918390805</v>
      </c>
      <c r="M78" s="10" t="n">
        <v>6.55643299523724</v>
      </c>
      <c r="N78" s="10" t="n">
        <v>0.399519000000002</v>
      </c>
      <c r="O78" s="11" t="n">
        <v>0.0998799999999989</v>
      </c>
      <c r="P78" s="11" t="n">
        <v>3.39591199999998</v>
      </c>
      <c r="Q78" s="11" t="n">
        <v>0.0998799999999847</v>
      </c>
      <c r="R78" s="11" t="n">
        <v>10.787017</v>
      </c>
      <c r="S78" s="11" t="n">
        <v>195.647886746119</v>
      </c>
      <c r="T78" s="11" t="n">
        <v>1.18704945061199</v>
      </c>
      <c r="U78" s="13" t="n">
        <v>0.25974025974026</v>
      </c>
      <c r="V78" s="13" t="n">
        <v>4.27368140127389</v>
      </c>
      <c r="W78" s="13" t="n">
        <v>3.83562763258786</v>
      </c>
      <c r="X78" s="13" t="n">
        <v>7.07084836447972</v>
      </c>
      <c r="Y78" s="13" t="n">
        <v>1.09958899999992</v>
      </c>
      <c r="Z78" s="14" t="n">
        <v>0.0999630000000025</v>
      </c>
      <c r="AA78" s="14" t="n">
        <v>4.14845025000005</v>
      </c>
      <c r="AB78" s="14" t="n">
        <v>0.099962000000005</v>
      </c>
      <c r="AC78" s="14" t="n">
        <v>11.0158835999992</v>
      </c>
      <c r="AD78" s="14" t="n">
        <v>184.346580059157</v>
      </c>
      <c r="AE78" s="14" t="n">
        <v>1.19335481916823</v>
      </c>
      <c r="AF78" s="1" t="n">
        <v>104</v>
      </c>
      <c r="AG78" s="1" t="n">
        <v>36</v>
      </c>
    </row>
    <row r="79" customFormat="false" ht="15.75" hidden="false" customHeight="false" outlineLevel="0" collapsed="false">
      <c r="A79" s="17" t="s">
        <v>40</v>
      </c>
      <c r="B79" s="18" t="s">
        <v>41</v>
      </c>
      <c r="C79" s="19" t="n">
        <v>44826</v>
      </c>
      <c r="D79" s="20" t="s">
        <v>149</v>
      </c>
      <c r="E79" s="20" t="s">
        <v>212</v>
      </c>
      <c r="F79" s="18" t="s">
        <v>95</v>
      </c>
      <c r="G79" s="36" t="s">
        <v>125</v>
      </c>
      <c r="H79" s="36" t="n">
        <v>2</v>
      </c>
      <c r="I79" s="18" t="str">
        <f aca="false">A79&amp;" "&amp;B79&amp;" "&amp;TEXT(C79,"mm/dd/yyyy")&amp;" "&amp;F79</f>
        <v>Quartz L (SMA) 09/22/2022 C38</v>
      </c>
      <c r="J79" s="21" t="n">
        <v>0.657615859733646</v>
      </c>
      <c r="K79" s="21" t="n">
        <v>11.9795346767677</v>
      </c>
      <c r="L79" s="21" t="n">
        <v>1.5166556556962</v>
      </c>
      <c r="M79" s="21" t="n">
        <v>2.78087034303898</v>
      </c>
      <c r="N79" s="21" t="n">
        <v>0.799037999999996</v>
      </c>
      <c r="O79" s="22" t="n">
        <v>0.0998800000000006</v>
      </c>
      <c r="P79" s="22" t="n">
        <v>1.897716</v>
      </c>
      <c r="Q79" s="22" t="n">
        <v>0.0998799999999847</v>
      </c>
      <c r="R79" s="22" t="n">
        <v>3.59567300000001</v>
      </c>
      <c r="S79" s="22" t="n">
        <v>183.355419708797</v>
      </c>
      <c r="T79" s="22" t="n">
        <v>0.604401581980179</v>
      </c>
      <c r="U79" s="24" t="n">
        <v>0.542642071304492</v>
      </c>
      <c r="V79" s="24" t="n">
        <v>7.68153301219512</v>
      </c>
      <c r="W79" s="24" t="n">
        <v>1.83931279236641</v>
      </c>
      <c r="X79" s="24" t="n">
        <v>3.72647038755647</v>
      </c>
      <c r="Y79" s="24" t="n">
        <v>0.59977600000002</v>
      </c>
      <c r="Z79" s="25" t="n">
        <v>0.0999630000001162</v>
      </c>
      <c r="AA79" s="25" t="n">
        <v>1.69936500000017</v>
      </c>
      <c r="AB79" s="25" t="n">
        <v>0.0999629999998888</v>
      </c>
      <c r="AC79" s="25" t="n">
        <v>4.39835700000003</v>
      </c>
      <c r="AD79" s="25" t="n">
        <v>202.60123253762</v>
      </c>
      <c r="AE79" s="25" t="n">
        <v>0.799257130094366</v>
      </c>
      <c r="AF79" s="18" t="n">
        <v>104</v>
      </c>
      <c r="AG79" s="18" t="n">
        <v>36</v>
      </c>
      <c r="AH79" s="27"/>
      <c r="AI79" s="27"/>
      <c r="AJ79" s="27"/>
    </row>
    <row r="80" customFormat="false" ht="15" hidden="false" customHeight="false" outlineLevel="0" collapsed="false">
      <c r="A80" s="28" t="s">
        <v>40</v>
      </c>
      <c r="B80" s="29" t="s">
        <v>41</v>
      </c>
      <c r="C80" s="30" t="n">
        <v>44837</v>
      </c>
      <c r="D80" s="31" t="s">
        <v>213</v>
      </c>
      <c r="E80" s="31" t="s">
        <v>44</v>
      </c>
      <c r="F80" s="29" t="s">
        <v>45</v>
      </c>
      <c r="G80" s="1" t="s">
        <v>215</v>
      </c>
      <c r="H80" s="1" t="n">
        <v>1</v>
      </c>
      <c r="I80" s="1" t="str">
        <f aca="false">A80&amp;" "&amp;B80&amp;" "&amp;TEXT(C80,"mm/dd/yyyy")&amp;" "&amp;F80</f>
        <v>Quartz L (SMA) 10/03/2022 C1</v>
      </c>
      <c r="J80" s="32" t="n">
        <v>0.000763643442166771</v>
      </c>
      <c r="K80" s="32" t="n">
        <v>2.810128</v>
      </c>
      <c r="L80" s="32" t="s">
        <v>50</v>
      </c>
      <c r="M80" s="32" t="s">
        <v>50</v>
      </c>
      <c r="N80" s="32" t="s">
        <v>50</v>
      </c>
      <c r="O80" s="11" t="s">
        <v>50</v>
      </c>
      <c r="P80" s="11" t="s">
        <v>50</v>
      </c>
      <c r="Q80" s="11" t="s">
        <v>50</v>
      </c>
      <c r="R80" s="11" t="s">
        <v>50</v>
      </c>
      <c r="S80" s="11" t="s">
        <v>50</v>
      </c>
      <c r="T80" s="11" t="s">
        <v>672</v>
      </c>
      <c r="U80" s="33" t="n">
        <v>0.0215624481671919</v>
      </c>
      <c r="V80" s="33" t="n">
        <v>3.19822761538462</v>
      </c>
      <c r="W80" s="33" t="n">
        <v>45.23913064</v>
      </c>
      <c r="X80" s="33" t="n">
        <v>108.036072282559</v>
      </c>
      <c r="Y80" s="33" t="n">
        <v>2.19917899999996</v>
      </c>
      <c r="Z80" s="14" t="n">
        <v>0.474823249999986</v>
      </c>
      <c r="AA80" s="14" t="n">
        <v>39.8851272499999</v>
      </c>
      <c r="AB80" s="14" t="n">
        <v>0.299888999999894</v>
      </c>
      <c r="AC80" s="14" t="n">
        <v>121.954524</v>
      </c>
      <c r="AD80" s="14" t="n">
        <v>238.811114966551</v>
      </c>
      <c r="AE80" s="14" t="n">
        <v>1.46048725234416</v>
      </c>
      <c r="AF80" s="1" t="n">
        <v>207</v>
      </c>
      <c r="AG80" s="1" t="n">
        <v>66</v>
      </c>
      <c r="AH80" s="34"/>
      <c r="AI80" s="34"/>
      <c r="AJ80" s="34"/>
    </row>
    <row r="81" customFormat="false" ht="15" hidden="false" customHeight="false" outlineLevel="0" collapsed="false">
      <c r="A81" s="7" t="s">
        <v>40</v>
      </c>
      <c r="B81" s="1" t="s">
        <v>41</v>
      </c>
      <c r="C81" s="8" t="n">
        <v>44837</v>
      </c>
      <c r="D81" s="9" t="s">
        <v>213</v>
      </c>
      <c r="E81" s="9" t="s">
        <v>216</v>
      </c>
      <c r="F81" s="1" t="s">
        <v>48</v>
      </c>
      <c r="G81" s="1" t="s">
        <v>217</v>
      </c>
      <c r="H81" s="1" t="n">
        <v>1</v>
      </c>
      <c r="I81" s="1" t="str">
        <f aca="false">A81&amp;" "&amp;B81&amp;" "&amp;TEXT(C81,"mm/dd/yyyy")&amp;" "&amp;F81</f>
        <v>Quartz L (SMA) 10/03/2022 C2</v>
      </c>
      <c r="J81" s="10" t="n">
        <v>0</v>
      </c>
      <c r="K81" s="10" t="s">
        <v>50</v>
      </c>
      <c r="L81" s="10" t="s">
        <v>50</v>
      </c>
      <c r="M81" s="10" t="s">
        <v>50</v>
      </c>
      <c r="N81" s="10" t="s">
        <v>50</v>
      </c>
      <c r="O81" s="11" t="s">
        <v>50</v>
      </c>
      <c r="P81" s="11" t="s">
        <v>50</v>
      </c>
      <c r="Q81" s="11" t="s">
        <v>50</v>
      </c>
      <c r="R81" s="11" t="s">
        <v>50</v>
      </c>
      <c r="S81" s="11" t="s">
        <v>50</v>
      </c>
      <c r="T81" s="11" t="n">
        <v>0.750449683046514</v>
      </c>
      <c r="U81" s="13" t="n">
        <v>0.00746392436556643</v>
      </c>
      <c r="V81" s="13" t="n">
        <v>3.35878255555556</v>
      </c>
      <c r="W81" s="13" t="n">
        <v>9.73387025</v>
      </c>
      <c r="X81" s="13" t="n">
        <v>23.6918549439155</v>
      </c>
      <c r="Y81" s="13" t="n">
        <v>0.999626999999919</v>
      </c>
      <c r="Z81" s="14" t="n">
        <v>0.449832499999957</v>
      </c>
      <c r="AA81" s="14" t="n">
        <v>3.19880699999999</v>
      </c>
      <c r="AB81" s="14" t="n">
        <v>0.329876900000045</v>
      </c>
      <c r="AC81" s="14" t="n">
        <v>49.0816978000002</v>
      </c>
      <c r="AD81" s="14" t="n">
        <v>243.396042226015</v>
      </c>
      <c r="AE81" s="14" t="n">
        <v>1.16108993710372</v>
      </c>
      <c r="AF81" s="1" t="n">
        <v>207</v>
      </c>
      <c r="AG81" s="1" t="n">
        <v>66</v>
      </c>
    </row>
    <row r="82" customFormat="false" ht="15" hidden="false" customHeight="false" outlineLevel="0" collapsed="false">
      <c r="A82" s="7" t="s">
        <v>40</v>
      </c>
      <c r="B82" s="1" t="s">
        <v>41</v>
      </c>
      <c r="C82" s="8" t="n">
        <v>44837</v>
      </c>
      <c r="D82" s="9" t="s">
        <v>213</v>
      </c>
      <c r="E82" s="9" t="s">
        <v>85</v>
      </c>
      <c r="F82" s="1" t="s">
        <v>52</v>
      </c>
      <c r="G82" s="1" t="s">
        <v>218</v>
      </c>
      <c r="H82" s="1" t="n">
        <v>1</v>
      </c>
      <c r="I82" s="1" t="str">
        <f aca="false">A82&amp;" "&amp;B82&amp;" "&amp;TEXT(C82,"mm/dd/yyyy")&amp;" "&amp;F82</f>
        <v>Quartz L (SMA) 10/03/2022 C3</v>
      </c>
      <c r="J82" s="10" t="n">
        <v>0.0435276762035059</v>
      </c>
      <c r="K82" s="10" t="n">
        <v>3.6074161754386</v>
      </c>
      <c r="L82" s="10" t="n">
        <v>22.5687432321429</v>
      </c>
      <c r="M82" s="10" t="n">
        <v>37.028696582193</v>
      </c>
      <c r="N82" s="10" t="n">
        <v>5.09576499999992</v>
      </c>
      <c r="O82" s="11" t="n">
        <v>0.349709000000019</v>
      </c>
      <c r="P82" s="11" t="n">
        <v>32.1233025000001</v>
      </c>
      <c r="Q82" s="11" t="n">
        <v>0.1099087</v>
      </c>
      <c r="R82" s="11" t="n">
        <v>68.4331255000001</v>
      </c>
      <c r="S82" s="11" t="n">
        <v>164.070707000893</v>
      </c>
      <c r="T82" s="11" t="n">
        <v>1.08699461592644</v>
      </c>
      <c r="U82" s="13" t="n">
        <v>0.0265383977442362</v>
      </c>
      <c r="V82" s="13" t="n">
        <v>3.398069</v>
      </c>
      <c r="W82" s="13" t="n">
        <v>34.1356581612903</v>
      </c>
      <c r="X82" s="13" t="n">
        <v>57.8892062170144</v>
      </c>
      <c r="Y82" s="13" t="n">
        <v>7.49720500000012</v>
      </c>
      <c r="Z82" s="14" t="n">
        <v>0.69973924999988</v>
      </c>
      <c r="AA82" s="14" t="n">
        <v>42.5341394999999</v>
      </c>
      <c r="AB82" s="14" t="n">
        <v>0.159940199999983</v>
      </c>
      <c r="AC82" s="14" t="n">
        <v>101.5021504</v>
      </c>
      <c r="AD82" s="14" t="n">
        <v>169.585733321704</v>
      </c>
      <c r="AE82" s="14" t="n">
        <v>1.36037052912676</v>
      </c>
      <c r="AF82" s="1" t="n">
        <v>207</v>
      </c>
      <c r="AG82" s="1" t="n">
        <v>66</v>
      </c>
    </row>
    <row r="83" customFormat="false" ht="15" hidden="false" customHeight="false" outlineLevel="0" collapsed="false">
      <c r="A83" s="7" t="s">
        <v>40</v>
      </c>
      <c r="B83" s="1" t="s">
        <v>41</v>
      </c>
      <c r="C83" s="8" t="n">
        <v>44837</v>
      </c>
      <c r="D83" s="9" t="s">
        <v>213</v>
      </c>
      <c r="E83" s="9" t="s">
        <v>66</v>
      </c>
      <c r="F83" s="1" t="s">
        <v>55</v>
      </c>
      <c r="G83" s="1" t="s">
        <v>219</v>
      </c>
      <c r="H83" s="1" t="n">
        <v>1</v>
      </c>
      <c r="I83" s="1" t="str">
        <f aca="false">A83&amp;" "&amp;B83&amp;" "&amp;TEXT(C83,"mm/dd/yyyy")&amp;" "&amp;F83</f>
        <v>Quartz L (SMA) 10/03/2022 C4</v>
      </c>
      <c r="J83" s="10" t="n">
        <v>0.00840007786383448</v>
      </c>
      <c r="K83" s="10" t="n">
        <v>3.54236109090909</v>
      </c>
      <c r="L83" s="10" t="n">
        <v>52.4663955</v>
      </c>
      <c r="M83" s="10" t="n">
        <v>126.676469653689</v>
      </c>
      <c r="N83" s="10" t="n">
        <v>1.0990865</v>
      </c>
      <c r="O83" s="11" t="n">
        <v>0.19983400000001</v>
      </c>
      <c r="P83" s="11" t="n">
        <v>45.761968</v>
      </c>
      <c r="Q83" s="11" t="n">
        <v>0.149875499999993</v>
      </c>
      <c r="R83" s="11" t="n">
        <v>235.9538995</v>
      </c>
      <c r="S83" s="11" t="n">
        <v>241.443057878236</v>
      </c>
      <c r="T83" s="11" t="n">
        <v>1.27013838751509</v>
      </c>
      <c r="U83" s="13" t="n">
        <v>0.00414662464753691</v>
      </c>
      <c r="V83" s="13" t="n">
        <v>3.1502934</v>
      </c>
      <c r="W83" s="13" t="n">
        <v>0.374860249999983</v>
      </c>
      <c r="X83" s="13" t="n">
        <v>0.206078357065894</v>
      </c>
      <c r="Y83" s="13" t="n">
        <v>0.34987000000001</v>
      </c>
      <c r="Z83" s="14" t="n">
        <v>0.199925499999836</v>
      </c>
      <c r="AA83" s="14" t="n">
        <v>0.549795000000131</v>
      </c>
      <c r="AB83" s="14" t="n">
        <v>0.199924999999894</v>
      </c>
      <c r="AC83" s="14" t="n">
        <v>0.59977600000002</v>
      </c>
      <c r="AD83" s="14" t="n">
        <v>54.9747157949938</v>
      </c>
      <c r="AE83" s="14" t="n">
        <v>0.952379991140503</v>
      </c>
      <c r="AF83" s="1" t="n">
        <v>207</v>
      </c>
      <c r="AG83" s="1" t="n">
        <v>66</v>
      </c>
    </row>
    <row r="84" customFormat="false" ht="15" hidden="false" customHeight="false" outlineLevel="0" collapsed="false">
      <c r="A84" s="7" t="s">
        <v>40</v>
      </c>
      <c r="B84" s="1" t="s">
        <v>41</v>
      </c>
      <c r="C84" s="8" t="n">
        <v>44837</v>
      </c>
      <c r="D84" s="9" t="s">
        <v>213</v>
      </c>
      <c r="E84" s="9" t="s">
        <v>110</v>
      </c>
      <c r="F84" s="1" t="s">
        <v>58</v>
      </c>
      <c r="G84" s="1" t="s">
        <v>220</v>
      </c>
      <c r="H84" s="1" t="n">
        <v>1</v>
      </c>
      <c r="I84" s="1" t="str">
        <f aca="false">A84&amp;" "&amp;B84&amp;" "&amp;TEXT(C84,"mm/dd/yyyy")&amp;" "&amp;F84</f>
        <v>Quartz L (SMA) 10/03/2022 C5</v>
      </c>
      <c r="J84" s="10" t="n">
        <v>0.0580369016046746</v>
      </c>
      <c r="K84" s="10" t="n">
        <v>3.53385881578947</v>
      </c>
      <c r="L84" s="10" t="n">
        <v>8.17054284</v>
      </c>
      <c r="M84" s="10" t="n">
        <v>33.4300824882602</v>
      </c>
      <c r="N84" s="10" t="n">
        <v>0.399667999999792</v>
      </c>
      <c r="O84" s="11" t="n">
        <v>0.19983325000004</v>
      </c>
      <c r="P84" s="11" t="n">
        <v>2.02331900000013</v>
      </c>
      <c r="Q84" s="11" t="n">
        <v>0.0999170000000049</v>
      </c>
      <c r="R84" s="11" t="n">
        <v>7.59368900000004</v>
      </c>
      <c r="S84" s="11" t="n">
        <v>409.153750771597</v>
      </c>
      <c r="T84" s="11" t="n">
        <v>0.837997370777091</v>
      </c>
      <c r="U84" s="13" t="n">
        <v>0.00663459943605905</v>
      </c>
      <c r="V84" s="13" t="n">
        <v>2.535074125</v>
      </c>
      <c r="W84" s="13" t="n">
        <v>141.904227714286</v>
      </c>
      <c r="X84" s="13" t="n">
        <v>142.541597586538</v>
      </c>
      <c r="Y84" s="13" t="n">
        <v>138.548336</v>
      </c>
      <c r="Z84" s="14" t="n">
        <v>7.24729749999995</v>
      </c>
      <c r="AA84" s="14" t="n">
        <v>257.4040155</v>
      </c>
      <c r="AB84" s="14" t="n">
        <v>1.4194708</v>
      </c>
      <c r="AC84" s="14" t="n">
        <v>340.2331296</v>
      </c>
      <c r="AD84" s="14" t="n">
        <v>100.449154956494</v>
      </c>
      <c r="AE84" s="14" t="n">
        <v>1.3649202211547</v>
      </c>
      <c r="AF84" s="1" t="n">
        <v>207</v>
      </c>
      <c r="AG84" s="1" t="n">
        <v>66</v>
      </c>
    </row>
    <row r="85" customFormat="false" ht="15" hidden="false" customHeight="false" outlineLevel="0" collapsed="false">
      <c r="A85" s="7" t="s">
        <v>40</v>
      </c>
      <c r="B85" s="1" t="s">
        <v>41</v>
      </c>
      <c r="C85" s="8" t="n">
        <v>44837</v>
      </c>
      <c r="D85" s="9" t="s">
        <v>213</v>
      </c>
      <c r="E85" s="9" t="s">
        <v>113</v>
      </c>
      <c r="F85" s="1" t="s">
        <v>61</v>
      </c>
      <c r="G85" s="1" t="s">
        <v>221</v>
      </c>
      <c r="H85" s="1" t="n">
        <v>1</v>
      </c>
      <c r="I85" s="1" t="str">
        <f aca="false">A85&amp;" "&amp;B85&amp;" "&amp;TEXT(C85,"mm/dd/yyyy")&amp;" "&amp;F85</f>
        <v>Quartz L (SMA) 10/03/2022 C6</v>
      </c>
      <c r="J85" s="10" t="n">
        <v>0.0053455040951674</v>
      </c>
      <c r="K85" s="10" t="n">
        <v>2.83534657142857</v>
      </c>
      <c r="L85" s="10" t="n">
        <v>153.239310166667</v>
      </c>
      <c r="M85" s="10" t="n">
        <v>182.745115941469</v>
      </c>
      <c r="N85" s="10" t="n">
        <v>79.034315</v>
      </c>
      <c r="O85" s="11" t="n">
        <v>1.598671</v>
      </c>
      <c r="P85" s="11" t="n">
        <v>371.591172</v>
      </c>
      <c r="Q85" s="11" t="n">
        <v>1.50874660000007</v>
      </c>
      <c r="R85" s="11" t="n">
        <v>385.1698869</v>
      </c>
      <c r="S85" s="11" t="n">
        <v>119.254723701582</v>
      </c>
      <c r="T85" s="11" t="n">
        <v>1.65545762313256</v>
      </c>
      <c r="U85" s="13" t="n">
        <v>0.0124398739426107</v>
      </c>
      <c r="V85" s="13" t="n">
        <v>2.94323513333333</v>
      </c>
      <c r="W85" s="13" t="n">
        <v>84.054371</v>
      </c>
      <c r="X85" s="13" t="n">
        <v>148.737934104744</v>
      </c>
      <c r="Y85" s="13" t="n">
        <v>9.14658899999995</v>
      </c>
      <c r="Z85" s="14" t="n">
        <v>4.89817400000038</v>
      </c>
      <c r="AA85" s="14" t="n">
        <v>101.762054</v>
      </c>
      <c r="AB85" s="14" t="n">
        <v>1.06960119999981</v>
      </c>
      <c r="AC85" s="14" t="n">
        <v>382.3474245</v>
      </c>
      <c r="AD85" s="14" t="n">
        <v>176.954431203517</v>
      </c>
      <c r="AE85" s="14" t="n">
        <v>1.3072970224483</v>
      </c>
      <c r="AF85" s="1" t="n">
        <v>207</v>
      </c>
      <c r="AG85" s="1" t="n">
        <v>66</v>
      </c>
    </row>
    <row r="86" customFormat="false" ht="15" hidden="false" customHeight="false" outlineLevel="0" collapsed="false">
      <c r="A86" s="7" t="s">
        <v>40</v>
      </c>
      <c r="B86" s="1" t="s">
        <v>41</v>
      </c>
      <c r="C86" s="8" t="n">
        <v>44837</v>
      </c>
      <c r="D86" s="9" t="s">
        <v>213</v>
      </c>
      <c r="E86" s="9" t="s">
        <v>74</v>
      </c>
      <c r="F86" s="1" t="s">
        <v>64</v>
      </c>
      <c r="G86" s="1" t="s">
        <v>222</v>
      </c>
      <c r="H86" s="1" t="n">
        <v>1</v>
      </c>
      <c r="I86" s="1" t="str">
        <f aca="false">A86&amp;" "&amp;B86&amp;" "&amp;TEXT(C86,"mm/dd/yyyy")&amp;" "&amp;F86</f>
        <v>Quartz L (SMA) 10/03/2022 C7</v>
      </c>
      <c r="J86" s="10" t="n">
        <v>0.0878189958491787</v>
      </c>
      <c r="K86" s="10" t="n">
        <v>4.8704394173913</v>
      </c>
      <c r="L86" s="10" t="n">
        <v>9.33610045614035</v>
      </c>
      <c r="M86" s="10" t="n">
        <v>22.8482732914208</v>
      </c>
      <c r="N86" s="10" t="n">
        <v>0.499584499999997</v>
      </c>
      <c r="O86" s="11" t="n">
        <v>0.0999170000000049</v>
      </c>
      <c r="P86" s="11" t="n">
        <v>5.79518299999995</v>
      </c>
      <c r="Q86" s="11" t="n">
        <v>0.0999170000000049</v>
      </c>
      <c r="R86" s="11" t="n">
        <v>33.5021569</v>
      </c>
      <c r="S86" s="11" t="n">
        <v>244.730371087572</v>
      </c>
      <c r="T86" s="11" t="n">
        <v>1.19926172501967</v>
      </c>
      <c r="U86" s="13" t="n">
        <v>0.160059711394925</v>
      </c>
      <c r="V86" s="13" t="n">
        <v>4.35947504663213</v>
      </c>
      <c r="W86" s="13" t="n">
        <v>5.57864892708333</v>
      </c>
      <c r="X86" s="13" t="n">
        <v>12.9783309728744</v>
      </c>
      <c r="Y86" s="13" t="n">
        <v>0.29988800000001</v>
      </c>
      <c r="Z86" s="14" t="n">
        <v>0.0999630000001162</v>
      </c>
      <c r="AA86" s="14" t="n">
        <v>3.24878850000005</v>
      </c>
      <c r="AB86" s="14" t="n">
        <v>0.0999620000002324</v>
      </c>
      <c r="AC86" s="14" t="n">
        <v>20.5423402000001</v>
      </c>
      <c r="AD86" s="14" t="n">
        <v>232.642905881152</v>
      </c>
      <c r="AE86" s="14" t="n">
        <v>1.06611481949937</v>
      </c>
      <c r="AF86" s="1" t="n">
        <v>207</v>
      </c>
      <c r="AG86" s="1" t="n">
        <v>66</v>
      </c>
    </row>
    <row r="87" customFormat="false" ht="15" hidden="false" customHeight="false" outlineLevel="0" collapsed="false">
      <c r="A87" s="7" t="s">
        <v>40</v>
      </c>
      <c r="B87" s="1" t="s">
        <v>41</v>
      </c>
      <c r="C87" s="8" t="n">
        <v>44837</v>
      </c>
      <c r="D87" s="9" t="s">
        <v>213</v>
      </c>
      <c r="E87" s="9" t="s">
        <v>84</v>
      </c>
      <c r="F87" s="1" t="s">
        <v>67</v>
      </c>
      <c r="G87" s="1" t="s">
        <v>223</v>
      </c>
      <c r="H87" s="1" t="n">
        <v>1</v>
      </c>
      <c r="I87" s="1" t="str">
        <f aca="false">A87&amp;" "&amp;B87&amp;" "&amp;TEXT(C87,"mm/dd/yyyy")&amp;" "&amp;F87</f>
        <v>Quartz L (SMA) 10/03/2022 C8</v>
      </c>
      <c r="J87" s="10" t="n">
        <v>0.063382405699842</v>
      </c>
      <c r="K87" s="10" t="n">
        <v>3.86518963855422</v>
      </c>
      <c r="L87" s="10" t="n">
        <v>15.1069568658537</v>
      </c>
      <c r="M87" s="10" t="n">
        <v>31.3014729979583</v>
      </c>
      <c r="N87" s="10" t="n">
        <v>0.499584000000141</v>
      </c>
      <c r="O87" s="11" t="n">
        <v>0.0999170000000049</v>
      </c>
      <c r="P87" s="11" t="n">
        <v>16.686132</v>
      </c>
      <c r="Q87" s="11" t="n">
        <v>0.0999170000000049</v>
      </c>
      <c r="R87" s="11" t="n">
        <v>50.2082722</v>
      </c>
      <c r="S87" s="11" t="n">
        <v>207.199062497551</v>
      </c>
      <c r="T87" s="11" t="n">
        <v>1.19405551220905</v>
      </c>
      <c r="U87" s="13" t="n">
        <v>0.106982915906452</v>
      </c>
      <c r="V87" s="13" t="n">
        <v>3.94121063565891</v>
      </c>
      <c r="W87" s="13" t="n">
        <v>9.198132578125</v>
      </c>
      <c r="X87" s="13" t="n">
        <v>32.7719676503002</v>
      </c>
      <c r="Y87" s="13" t="n">
        <v>0.399850499999843</v>
      </c>
      <c r="Z87" s="14" t="n">
        <v>0.0999630000001162</v>
      </c>
      <c r="AA87" s="14" t="n">
        <v>1.69936599999983</v>
      </c>
      <c r="AB87" s="14" t="n">
        <v>0.0999629999996614</v>
      </c>
      <c r="AC87" s="14" t="n">
        <v>15.134357</v>
      </c>
      <c r="AD87" s="14" t="n">
        <v>356.289359518893</v>
      </c>
      <c r="AE87" s="14" t="n">
        <v>1.08066532919733</v>
      </c>
      <c r="AF87" s="1" t="n">
        <v>207</v>
      </c>
      <c r="AG87" s="1" t="n">
        <v>66</v>
      </c>
    </row>
    <row r="88" customFormat="false" ht="15" hidden="false" customHeight="false" outlineLevel="0" collapsed="false">
      <c r="A88" s="7" t="s">
        <v>40</v>
      </c>
      <c r="B88" s="1" t="s">
        <v>41</v>
      </c>
      <c r="C88" s="8" t="n">
        <v>44837</v>
      </c>
      <c r="D88" s="9" t="s">
        <v>213</v>
      </c>
      <c r="E88" s="9" t="s">
        <v>87</v>
      </c>
      <c r="F88" s="1" t="s">
        <v>70</v>
      </c>
      <c r="G88" s="1" t="s">
        <v>224</v>
      </c>
      <c r="H88" s="1" t="n">
        <v>1</v>
      </c>
      <c r="I88" s="1" t="str">
        <f aca="false">A88&amp;" "&amp;B88&amp;" "&amp;TEXT(C88,"mm/dd/yyyy")&amp;" "&amp;F88</f>
        <v>Quartz L (SMA) 10/03/2022 C9</v>
      </c>
      <c r="J88" s="10" t="n">
        <v>0</v>
      </c>
      <c r="K88" s="10" t="s">
        <v>50</v>
      </c>
      <c r="L88" s="10" t="s">
        <v>50</v>
      </c>
      <c r="M88" s="10" t="s">
        <v>50</v>
      </c>
      <c r="N88" s="10" t="s">
        <v>50</v>
      </c>
      <c r="O88" s="11" t="s">
        <v>50</v>
      </c>
      <c r="P88" s="11" t="s">
        <v>50</v>
      </c>
      <c r="Q88" s="11" t="s">
        <v>50</v>
      </c>
      <c r="R88" s="11" t="s">
        <v>50</v>
      </c>
      <c r="S88" s="11" t="s">
        <v>50</v>
      </c>
      <c r="T88" s="11" t="n">
        <v>0.749881890184646</v>
      </c>
      <c r="U88" s="13" t="n">
        <v>0</v>
      </c>
      <c r="V88" s="13" t="s">
        <v>50</v>
      </c>
      <c r="W88" s="13" t="s">
        <v>50</v>
      </c>
      <c r="X88" s="13" t="s">
        <v>50</v>
      </c>
      <c r="Y88" s="13" t="s">
        <v>50</v>
      </c>
      <c r="Z88" s="14" t="s">
        <v>50</v>
      </c>
      <c r="AA88" s="14" t="s">
        <v>50</v>
      </c>
      <c r="AB88" s="14" t="s">
        <v>50</v>
      </c>
      <c r="AC88" s="14" t="s">
        <v>50</v>
      </c>
      <c r="AD88" s="14" t="s">
        <v>50</v>
      </c>
      <c r="AE88" s="14" t="n">
        <v>0.951058696392181</v>
      </c>
      <c r="AF88" s="1" t="n">
        <v>207</v>
      </c>
      <c r="AG88" s="1" t="n">
        <v>66</v>
      </c>
    </row>
    <row r="89" customFormat="false" ht="15" hidden="false" customHeight="false" outlineLevel="0" collapsed="false">
      <c r="A89" s="7" t="s">
        <v>40</v>
      </c>
      <c r="B89" s="1" t="s">
        <v>41</v>
      </c>
      <c r="C89" s="8" t="n">
        <v>44837</v>
      </c>
      <c r="D89" s="9" t="s">
        <v>213</v>
      </c>
      <c r="E89" s="9" t="s">
        <v>95</v>
      </c>
      <c r="F89" s="1" t="s">
        <v>54</v>
      </c>
      <c r="G89" s="1" t="s">
        <v>225</v>
      </c>
      <c r="H89" s="1" t="n">
        <v>1</v>
      </c>
      <c r="I89" s="1" t="str">
        <f aca="false">A89&amp;" "&amp;B89&amp;" "&amp;TEXT(C89,"mm/dd/yyyy")&amp;" "&amp;F89</f>
        <v>Quartz L (SMA) 10/03/2022 C10</v>
      </c>
      <c r="J89" s="10" t="n">
        <v>0.000763643442166771</v>
      </c>
      <c r="K89" s="10" t="n">
        <v>2.599833</v>
      </c>
      <c r="L89" s="10" t="s">
        <v>50</v>
      </c>
      <c r="M89" s="10" t="s">
        <v>50</v>
      </c>
      <c r="N89" s="10" t="s">
        <v>50</v>
      </c>
      <c r="O89" s="11" t="s">
        <v>50</v>
      </c>
      <c r="P89" s="11" t="s">
        <v>50</v>
      </c>
      <c r="Q89" s="11" t="s">
        <v>50</v>
      </c>
      <c r="R89" s="11" t="s">
        <v>50</v>
      </c>
      <c r="S89" s="11" t="s">
        <v>50</v>
      </c>
      <c r="T89" s="11" t="n">
        <v>0.749881890184646</v>
      </c>
      <c r="U89" s="13" t="n">
        <v>0.00248797478852214</v>
      </c>
      <c r="V89" s="13" t="n">
        <v>3.653424</v>
      </c>
      <c r="W89" s="13" t="n">
        <v>0.349869500000068</v>
      </c>
      <c r="X89" s="13" t="n">
        <v>0.353422575838522</v>
      </c>
      <c r="Y89" s="13" t="n">
        <v>0.349869500000068</v>
      </c>
      <c r="Z89" s="14" t="n">
        <v>0.0999620000002324</v>
      </c>
      <c r="AA89" s="14" t="n">
        <v>0.599776999999904</v>
      </c>
      <c r="AB89" s="14" t="n">
        <v>0.0999620000002324</v>
      </c>
      <c r="AC89" s="14" t="n">
        <v>0.599776999999904</v>
      </c>
      <c r="AD89" s="14" t="n">
        <v>101.0155431778</v>
      </c>
      <c r="AE89" s="14" t="n">
        <v>0.951652698531593</v>
      </c>
      <c r="AF89" s="1" t="n">
        <v>207</v>
      </c>
      <c r="AG89" s="1" t="n">
        <v>66</v>
      </c>
    </row>
    <row r="90" customFormat="false" ht="15" hidden="false" customHeight="false" outlineLevel="0" collapsed="false">
      <c r="A90" s="7" t="s">
        <v>40</v>
      </c>
      <c r="B90" s="1" t="s">
        <v>41</v>
      </c>
      <c r="C90" s="8" t="n">
        <v>44837</v>
      </c>
      <c r="D90" s="9" t="s">
        <v>213</v>
      </c>
      <c r="E90" s="9" t="s">
        <v>147</v>
      </c>
      <c r="F90" s="1" t="s">
        <v>75</v>
      </c>
      <c r="G90" s="16" t="s">
        <v>164</v>
      </c>
      <c r="H90" s="16" t="n">
        <v>2</v>
      </c>
      <c r="I90" s="1" t="str">
        <f aca="false">A90&amp;" "&amp;B90&amp;" "&amp;TEXT(C90,"mm/dd/yyyy")&amp;" "&amp;F90</f>
        <v>Quartz L (SMA) 10/03/2022 C11</v>
      </c>
      <c r="J90" s="10" t="n">
        <v>0.0763643442166771</v>
      </c>
      <c r="K90" s="10" t="n">
        <v>2.91605915</v>
      </c>
      <c r="L90" s="10" t="n">
        <v>12.9458064545455</v>
      </c>
      <c r="M90" s="10" t="n">
        <v>13.3743866712277</v>
      </c>
      <c r="N90" s="10" t="n">
        <v>7.89344</v>
      </c>
      <c r="O90" s="11" t="n">
        <v>3.22232225000073</v>
      </c>
      <c r="P90" s="11" t="n">
        <v>19.8834749999999</v>
      </c>
      <c r="Q90" s="11" t="n">
        <v>1.91840600000005</v>
      </c>
      <c r="R90" s="11" t="n">
        <v>28.8160508</v>
      </c>
      <c r="S90" s="11" t="n">
        <v>103.310571791623</v>
      </c>
      <c r="T90" s="11" t="n">
        <v>0.939096172153824</v>
      </c>
      <c r="U90" s="13" t="n">
        <v>0.0215624481671919</v>
      </c>
      <c r="V90" s="13" t="n">
        <v>2.99208876923077</v>
      </c>
      <c r="W90" s="13" t="n">
        <v>45.5750054</v>
      </c>
      <c r="X90" s="13" t="n">
        <v>49.9954460604472</v>
      </c>
      <c r="Y90" s="13" t="n">
        <v>22.5915750000004</v>
      </c>
      <c r="Z90" s="14" t="n">
        <v>5.24804349999977</v>
      </c>
      <c r="AA90" s="14" t="n">
        <v>83.0940145</v>
      </c>
      <c r="AB90" s="14" t="n">
        <v>2.49906799999985</v>
      </c>
      <c r="AC90" s="14" t="n">
        <v>137.648672</v>
      </c>
      <c r="AD90" s="14" t="n">
        <v>109.699265247805</v>
      </c>
      <c r="AE90" s="14" t="n">
        <v>1.26993597397503</v>
      </c>
      <c r="AF90" s="1" t="n">
        <v>207</v>
      </c>
      <c r="AG90" s="1" t="n">
        <v>66</v>
      </c>
    </row>
    <row r="91" customFormat="false" ht="15" hidden="false" customHeight="false" outlineLevel="0" collapsed="false">
      <c r="A91" s="7" t="s">
        <v>40</v>
      </c>
      <c r="B91" s="1" t="s">
        <v>41</v>
      </c>
      <c r="C91" s="8" t="n">
        <v>44837</v>
      </c>
      <c r="D91" s="9" t="s">
        <v>213</v>
      </c>
      <c r="E91" s="9" t="s">
        <v>226</v>
      </c>
      <c r="F91" s="1" t="s">
        <v>57</v>
      </c>
      <c r="G91" s="1" t="s">
        <v>227</v>
      </c>
      <c r="H91" s="1" t="n">
        <v>1</v>
      </c>
      <c r="I91" s="1" t="str">
        <f aca="false">A91&amp;" "&amp;B91&amp;" "&amp;TEXT(C91,"mm/dd/yyyy")&amp;" "&amp;F91</f>
        <v>Quartz L (SMA) 10/03/2022 C12</v>
      </c>
      <c r="J91" s="10" t="n">
        <v>0.0511641106251737</v>
      </c>
      <c r="K91" s="10" t="n">
        <v>4.3005377761194</v>
      </c>
      <c r="L91" s="10" t="n">
        <v>14.0882912878788</v>
      </c>
      <c r="M91" s="10" t="n">
        <v>27.8924444082464</v>
      </c>
      <c r="N91" s="10" t="n">
        <v>0.0999170000000049</v>
      </c>
      <c r="O91" s="11" t="n">
        <v>0.0999170000000049</v>
      </c>
      <c r="P91" s="11" t="n">
        <v>18.6844719999999</v>
      </c>
      <c r="Q91" s="11" t="n">
        <v>0.0999170000000049</v>
      </c>
      <c r="R91" s="11" t="n">
        <v>48.0700497</v>
      </c>
      <c r="S91" s="11" t="n">
        <v>197.983160897903</v>
      </c>
      <c r="T91" s="11" t="n">
        <v>1.11461374521442</v>
      </c>
      <c r="U91" s="13" t="n">
        <v>0.0364902968983248</v>
      </c>
      <c r="V91" s="13" t="n">
        <v>3.79264556818182</v>
      </c>
      <c r="W91" s="13" t="n">
        <v>26.0368026744186</v>
      </c>
      <c r="X91" s="13" t="n">
        <v>52.470656976024</v>
      </c>
      <c r="Y91" s="13" t="n">
        <v>0.0999630000001162</v>
      </c>
      <c r="Z91" s="14" t="n">
        <v>0.0999629999999456</v>
      </c>
      <c r="AA91" s="14" t="n">
        <v>23.4412592499999</v>
      </c>
      <c r="AB91" s="14" t="n">
        <v>0.0999619999999595</v>
      </c>
      <c r="AC91" s="14" t="n">
        <v>109.0793246</v>
      </c>
      <c r="AD91" s="14" t="n">
        <v>201.524963076887</v>
      </c>
      <c r="AE91" s="14" t="n">
        <v>1.3335561712115</v>
      </c>
      <c r="AF91" s="1" t="n">
        <v>207</v>
      </c>
      <c r="AG91" s="1" t="n">
        <v>66</v>
      </c>
    </row>
    <row r="92" customFormat="false" ht="15" hidden="false" customHeight="false" outlineLevel="0" collapsed="false">
      <c r="A92" s="7" t="s">
        <v>40</v>
      </c>
      <c r="B92" s="1" t="s">
        <v>41</v>
      </c>
      <c r="C92" s="8" t="n">
        <v>44837</v>
      </c>
      <c r="D92" s="9" t="s">
        <v>213</v>
      </c>
      <c r="E92" s="9" t="s">
        <v>228</v>
      </c>
      <c r="F92" s="1" t="s">
        <v>80</v>
      </c>
      <c r="G92" s="16" t="s">
        <v>170</v>
      </c>
      <c r="H92" s="16" t="n">
        <v>2</v>
      </c>
      <c r="I92" s="1" t="str">
        <f aca="false">A92&amp;" "&amp;B92&amp;" "&amp;TEXT(C92,"mm/dd/yyyy")&amp;" "&amp;F92</f>
        <v>Quartz L (SMA) 10/03/2022 C13</v>
      </c>
      <c r="J92" s="10" t="n">
        <v>0.000763643442166771</v>
      </c>
      <c r="K92" s="10" t="n">
        <v>3.70991</v>
      </c>
      <c r="L92" s="10" t="s">
        <v>50</v>
      </c>
      <c r="M92" s="10" t="s">
        <v>50</v>
      </c>
      <c r="N92" s="10" t="s">
        <v>50</v>
      </c>
      <c r="O92" s="11" t="s">
        <v>50</v>
      </c>
      <c r="P92" s="11" t="s">
        <v>50</v>
      </c>
      <c r="Q92" s="11" t="s">
        <v>50</v>
      </c>
      <c r="R92" s="11" t="s">
        <v>50</v>
      </c>
      <c r="S92" s="11" t="s">
        <v>50</v>
      </c>
      <c r="T92" s="11" t="n">
        <v>0.742487309370634</v>
      </c>
      <c r="U92" s="13" t="n">
        <v>0.0315143473212805</v>
      </c>
      <c r="V92" s="13" t="n">
        <v>3.57145342105263</v>
      </c>
      <c r="W92" s="13" t="n">
        <v>22.3781418108108</v>
      </c>
      <c r="X92" s="13" t="n">
        <v>43.3464621715347</v>
      </c>
      <c r="Y92" s="13" t="n">
        <v>0.59977600000002</v>
      </c>
      <c r="Z92" s="14" t="n">
        <v>0.174934499999949</v>
      </c>
      <c r="AA92" s="14" t="n">
        <v>31.4632675</v>
      </c>
      <c r="AB92" s="14" t="n">
        <v>0.0999629999998888</v>
      </c>
      <c r="AC92" s="14" t="n">
        <v>62.5366805999997</v>
      </c>
      <c r="AD92" s="14" t="n">
        <v>193.700006631445</v>
      </c>
      <c r="AE92" s="14" t="n">
        <v>1.26650084220245</v>
      </c>
      <c r="AF92" s="1" t="n">
        <v>207</v>
      </c>
      <c r="AG92" s="1" t="n">
        <v>66</v>
      </c>
    </row>
    <row r="93" customFormat="false" ht="15" hidden="false" customHeight="false" outlineLevel="0" collapsed="false">
      <c r="A93" s="7" t="s">
        <v>40</v>
      </c>
      <c r="B93" s="1" t="s">
        <v>41</v>
      </c>
      <c r="C93" s="8" t="n">
        <v>44837</v>
      </c>
      <c r="D93" s="9" t="s">
        <v>213</v>
      </c>
      <c r="E93" s="9" t="s">
        <v>229</v>
      </c>
      <c r="F93" s="1" t="s">
        <v>60</v>
      </c>
      <c r="G93" s="1" t="s">
        <v>230</v>
      </c>
      <c r="H93" s="1" t="n">
        <v>1</v>
      </c>
      <c r="I93" s="1" t="str">
        <f aca="false">A93&amp;" "&amp;B93&amp;" "&amp;TEXT(C93,"mm/dd/yyyy")&amp;" "&amp;F93</f>
        <v>Quartz L (SMA) 10/03/2022 C14</v>
      </c>
      <c r="J93" s="10" t="n">
        <v>0</v>
      </c>
      <c r="K93" s="10" t="s">
        <v>50</v>
      </c>
      <c r="L93" s="10" t="s">
        <v>50</v>
      </c>
      <c r="M93" s="10" t="s">
        <v>50</v>
      </c>
      <c r="N93" s="10" t="s">
        <v>50</v>
      </c>
      <c r="O93" s="11" t="s">
        <v>50</v>
      </c>
      <c r="P93" s="11" t="s">
        <v>50</v>
      </c>
      <c r="Q93" s="11" t="s">
        <v>50</v>
      </c>
      <c r="R93" s="11" t="s">
        <v>50</v>
      </c>
      <c r="S93" s="11" t="s">
        <v>50</v>
      </c>
      <c r="T93" s="11" t="n">
        <v>0.742487309370634</v>
      </c>
      <c r="U93" s="13" t="n">
        <v>0.0879084425277824</v>
      </c>
      <c r="V93" s="13" t="n">
        <v>3.64480233962264</v>
      </c>
      <c r="W93" s="13" t="n">
        <v>11.3338689142857</v>
      </c>
      <c r="X93" s="13" t="n">
        <v>19.5228859682883</v>
      </c>
      <c r="Y93" s="13" t="n">
        <v>2.89891899999975</v>
      </c>
      <c r="Z93" s="14" t="n">
        <v>0.0999630000001162</v>
      </c>
      <c r="AA93" s="14" t="n">
        <v>10.9459185</v>
      </c>
      <c r="AB93" s="14" t="n">
        <v>0.0999620000002324</v>
      </c>
      <c r="AC93" s="14" t="n">
        <v>46.5826300000003</v>
      </c>
      <c r="AD93" s="14" t="n">
        <v>172.252618377126</v>
      </c>
      <c r="AE93" s="14" t="n">
        <v>1.35029508246461</v>
      </c>
      <c r="AF93" s="1" t="n">
        <v>207</v>
      </c>
      <c r="AG93" s="1" t="n">
        <v>66</v>
      </c>
    </row>
    <row r="94" customFormat="false" ht="15" hidden="false" customHeight="false" outlineLevel="0" collapsed="false">
      <c r="A94" s="7" t="s">
        <v>40</v>
      </c>
      <c r="B94" s="1" t="s">
        <v>41</v>
      </c>
      <c r="C94" s="8" t="n">
        <v>44837</v>
      </c>
      <c r="D94" s="9" t="s">
        <v>213</v>
      </c>
      <c r="E94" s="9" t="s">
        <v>231</v>
      </c>
      <c r="F94" s="1" t="s">
        <v>85</v>
      </c>
      <c r="G94" s="16" t="s">
        <v>89</v>
      </c>
      <c r="H94" s="16" t="n">
        <v>3</v>
      </c>
      <c r="I94" s="1" t="str">
        <f aca="false">A94&amp;" "&amp;B94&amp;" "&amp;TEXT(C94,"mm/dd/yyyy")&amp;" "&amp;F94</f>
        <v>Quartz L (SMA) 10/03/2022 C15</v>
      </c>
      <c r="J94" s="10" t="n">
        <v>0.00610914753733417</v>
      </c>
      <c r="K94" s="10" t="n">
        <v>3.479101</v>
      </c>
      <c r="L94" s="10" t="n">
        <v>114.647574142857</v>
      </c>
      <c r="M94" s="10" t="n">
        <v>249.927322422013</v>
      </c>
      <c r="N94" s="10" t="n">
        <v>0.19983400000001</v>
      </c>
      <c r="O94" s="11" t="n">
        <v>0.0999170000000049</v>
      </c>
      <c r="P94" s="11" t="n">
        <v>98.093475</v>
      </c>
      <c r="Q94" s="11" t="n">
        <v>0.0999170000000049</v>
      </c>
      <c r="R94" s="11" t="n">
        <v>562.6124154</v>
      </c>
      <c r="S94" s="11" t="n">
        <v>217.996171563639</v>
      </c>
      <c r="T94" s="11" t="n">
        <v>0.934836068026323</v>
      </c>
      <c r="U94" s="13" t="n">
        <v>0.0422955714048764</v>
      </c>
      <c r="V94" s="13" t="n">
        <v>4.43408129411765</v>
      </c>
      <c r="W94" s="13" t="n">
        <v>23.0194162</v>
      </c>
      <c r="X94" s="13" t="n">
        <v>44.0785444388556</v>
      </c>
      <c r="Y94" s="13" t="n">
        <v>0.799701999999797</v>
      </c>
      <c r="Z94" s="14" t="n">
        <v>0.0999630000001162</v>
      </c>
      <c r="AA94" s="14" t="n">
        <v>30.7885200000001</v>
      </c>
      <c r="AB94" s="14" t="n">
        <v>0.0999624999999469</v>
      </c>
      <c r="AC94" s="14" t="n">
        <v>78.8206079999998</v>
      </c>
      <c r="AD94" s="14" t="n">
        <v>191.484197756742</v>
      </c>
      <c r="AE94" s="14" t="n">
        <v>1.24816270488309</v>
      </c>
      <c r="AF94" s="1" t="n">
        <v>207</v>
      </c>
      <c r="AG94" s="1" t="n">
        <v>66</v>
      </c>
    </row>
    <row r="95" customFormat="false" ht="15" hidden="false" customHeight="false" outlineLevel="0" collapsed="false">
      <c r="A95" s="7" t="s">
        <v>40</v>
      </c>
      <c r="B95" s="1" t="s">
        <v>41</v>
      </c>
      <c r="C95" s="8" t="n">
        <v>44837</v>
      </c>
      <c r="D95" s="9" t="s">
        <v>213</v>
      </c>
      <c r="E95" s="9" t="s">
        <v>232</v>
      </c>
      <c r="F95" s="1" t="s">
        <v>88</v>
      </c>
      <c r="G95" s="1" t="s">
        <v>233</v>
      </c>
      <c r="H95" s="1" t="n">
        <v>1</v>
      </c>
      <c r="I95" s="1" t="str">
        <f aca="false">A95&amp;" "&amp;B95&amp;" "&amp;TEXT(C95,"mm/dd/yyyy")&amp;" "&amp;F95</f>
        <v>Quartz L (SMA) 10/03/2022 C16</v>
      </c>
      <c r="J95" s="10" t="n">
        <v>0.00992736474816802</v>
      </c>
      <c r="K95" s="10" t="n">
        <v>4.16417838461539</v>
      </c>
      <c r="L95" s="10" t="n">
        <v>103.805394416667</v>
      </c>
      <c r="M95" s="10" t="n">
        <v>233.844792518002</v>
      </c>
      <c r="N95" s="10" t="n">
        <v>0.649460500000018</v>
      </c>
      <c r="O95" s="11" t="n">
        <v>0.0999170000000049</v>
      </c>
      <c r="P95" s="11" t="n">
        <v>95.070987</v>
      </c>
      <c r="Q95" s="11" t="n">
        <v>0.0999166999999986</v>
      </c>
      <c r="R95" s="11" t="n">
        <v>413.9559629</v>
      </c>
      <c r="S95" s="11" t="n">
        <v>225.272293248429</v>
      </c>
      <c r="T95" s="11" t="n">
        <v>1.56356916206744</v>
      </c>
      <c r="U95" s="13" t="n">
        <v>0.0887377674572898</v>
      </c>
      <c r="V95" s="13" t="n">
        <v>3.74032441121495</v>
      </c>
      <c r="W95" s="13" t="n">
        <v>11.1929960188679</v>
      </c>
      <c r="X95" s="13" t="n">
        <v>19.4792124691258</v>
      </c>
      <c r="Y95" s="13" t="n">
        <v>2.59903050000003</v>
      </c>
      <c r="Z95" s="14" t="n">
        <v>0.399851000000126</v>
      </c>
      <c r="AA95" s="14" t="n">
        <v>12.0954899999997</v>
      </c>
      <c r="AB95" s="14" t="n">
        <v>0.0999629999999115</v>
      </c>
      <c r="AC95" s="14" t="n">
        <v>36.2064984000002</v>
      </c>
      <c r="AD95" s="14" t="n">
        <v>174.030370745151</v>
      </c>
      <c r="AE95" s="14" t="n">
        <v>1.44179463104216</v>
      </c>
      <c r="AF95" s="1" t="n">
        <v>207</v>
      </c>
      <c r="AG95" s="1" t="n">
        <v>66</v>
      </c>
    </row>
    <row r="96" customFormat="false" ht="15" hidden="false" customHeight="false" outlineLevel="0" collapsed="false">
      <c r="A96" s="7" t="s">
        <v>40</v>
      </c>
      <c r="B96" s="1" t="s">
        <v>41</v>
      </c>
      <c r="C96" s="8" t="n">
        <v>44837</v>
      </c>
      <c r="D96" s="9" t="s">
        <v>213</v>
      </c>
      <c r="E96" s="9" t="s">
        <v>120</v>
      </c>
      <c r="F96" s="1" t="s">
        <v>63</v>
      </c>
      <c r="G96" s="1" t="s">
        <v>234</v>
      </c>
      <c r="H96" s="1" t="n">
        <v>1</v>
      </c>
      <c r="I96" s="1" t="str">
        <f aca="false">A96&amp;" "&amp;B96&amp;" "&amp;TEXT(C96,"mm/dd/yyyy")&amp;" "&amp;F96</f>
        <v>Quartz L (SMA) 10/03/2022 C17</v>
      </c>
      <c r="J96" s="10" t="n">
        <v>0.0190910860541693</v>
      </c>
      <c r="K96" s="10" t="n">
        <v>3.73702404</v>
      </c>
      <c r="L96" s="10" t="n">
        <v>43.5429782916667</v>
      </c>
      <c r="M96" s="10" t="n">
        <v>112.913541356678</v>
      </c>
      <c r="N96" s="10" t="n">
        <v>0.949211500000047</v>
      </c>
      <c r="O96" s="11" t="n">
        <v>0.149875500000007</v>
      </c>
      <c r="P96" s="11" t="n">
        <v>12.1399105</v>
      </c>
      <c r="Q96" s="11" t="n">
        <v>0.0999170000000049</v>
      </c>
      <c r="R96" s="11" t="n">
        <v>118.131820700001</v>
      </c>
      <c r="S96" s="11" t="n">
        <v>259.315154329458</v>
      </c>
      <c r="T96" s="11" t="n">
        <v>1.35531589157914</v>
      </c>
      <c r="U96" s="13" t="n">
        <v>0</v>
      </c>
      <c r="V96" s="13" t="s">
        <v>50</v>
      </c>
      <c r="W96" s="13" t="s">
        <v>50</v>
      </c>
      <c r="X96" s="13" t="s">
        <v>50</v>
      </c>
      <c r="Y96" s="13" t="s">
        <v>50</v>
      </c>
      <c r="Z96" s="14" t="s">
        <v>50</v>
      </c>
      <c r="AA96" s="14" t="s">
        <v>50</v>
      </c>
      <c r="AB96" s="14" t="s">
        <v>50</v>
      </c>
      <c r="AC96" s="14" t="s">
        <v>50</v>
      </c>
      <c r="AD96" s="14" t="s">
        <v>50</v>
      </c>
      <c r="AE96" s="14" t="n">
        <v>0.980918679831197</v>
      </c>
      <c r="AF96" s="1" t="n">
        <v>207</v>
      </c>
      <c r="AG96" s="1" t="n">
        <v>66</v>
      </c>
    </row>
    <row r="97" customFormat="false" ht="15.75" hidden="false" customHeight="false" outlineLevel="0" collapsed="false">
      <c r="A97" s="17" t="s">
        <v>40</v>
      </c>
      <c r="B97" s="18" t="s">
        <v>41</v>
      </c>
      <c r="C97" s="19" t="n">
        <v>44837</v>
      </c>
      <c r="D97" s="20" t="s">
        <v>213</v>
      </c>
      <c r="E97" s="20" t="s">
        <v>122</v>
      </c>
      <c r="F97" s="18" t="s">
        <v>93</v>
      </c>
      <c r="G97" s="18" t="s">
        <v>235</v>
      </c>
      <c r="H97" s="18" t="n">
        <v>1</v>
      </c>
      <c r="I97" s="18" t="str">
        <f aca="false">A97&amp;" "&amp;B97&amp;" "&amp;TEXT(C97,"mm/dd/yyyy")&amp;" "&amp;F97</f>
        <v>Quartz L (SMA) 10/03/2022 C18</v>
      </c>
      <c r="J97" s="21" t="n">
        <v>0.0129819385168351</v>
      </c>
      <c r="K97" s="21" t="n">
        <v>3.48465276470588</v>
      </c>
      <c r="L97" s="21" t="n">
        <v>57.3086210625</v>
      </c>
      <c r="M97" s="21" t="n">
        <v>132.110161655547</v>
      </c>
      <c r="N97" s="21" t="n">
        <v>1.94838049999947</v>
      </c>
      <c r="O97" s="22" t="n">
        <v>0.599502000000484</v>
      </c>
      <c r="P97" s="22" t="n">
        <v>70.391498</v>
      </c>
      <c r="Q97" s="22" t="n">
        <v>0.20982570000001</v>
      </c>
      <c r="R97" s="22" t="n">
        <v>81.9718738</v>
      </c>
      <c r="S97" s="22" t="n">
        <v>230.524062883087</v>
      </c>
      <c r="T97" s="22" t="n">
        <v>1.41527484819038</v>
      </c>
      <c r="U97" s="24" t="n">
        <v>0.017415823519655</v>
      </c>
      <c r="V97" s="24" t="n">
        <v>3.44718090476191</v>
      </c>
      <c r="W97" s="24" t="n">
        <v>43.7236957</v>
      </c>
      <c r="X97" s="24" t="n">
        <v>68.9480407068536</v>
      </c>
      <c r="Y97" s="24" t="n">
        <v>1.74934800000005</v>
      </c>
      <c r="Z97" s="25" t="n">
        <v>0.499814000000015</v>
      </c>
      <c r="AA97" s="25" t="n">
        <v>81.3196765</v>
      </c>
      <c r="AB97" s="25" t="n">
        <v>0.0999625000001743</v>
      </c>
      <c r="AC97" s="25" t="n">
        <v>167.637489</v>
      </c>
      <c r="AD97" s="25" t="n">
        <v>157.690331530812</v>
      </c>
      <c r="AE97" s="25" t="n">
        <v>1.37855677754255</v>
      </c>
      <c r="AF97" s="18" t="n">
        <v>207</v>
      </c>
      <c r="AG97" s="18" t="n">
        <v>66</v>
      </c>
      <c r="AH97" s="27"/>
      <c r="AI97" s="27"/>
      <c r="AJ97" s="27"/>
    </row>
    <row r="98" customFormat="false" ht="15" hidden="false" customHeight="false" outlineLevel="0" collapsed="false">
      <c r="A98" s="28" t="s">
        <v>40</v>
      </c>
      <c r="B98" s="29" t="s">
        <v>41</v>
      </c>
      <c r="C98" s="30" t="n">
        <v>44862</v>
      </c>
      <c r="D98" s="29" t="s">
        <v>236</v>
      </c>
      <c r="E98" s="29" t="s">
        <v>44</v>
      </c>
      <c r="F98" s="29" t="s">
        <v>45</v>
      </c>
      <c r="G98" s="1" t="s">
        <v>238</v>
      </c>
      <c r="H98" s="1" t="n">
        <v>1</v>
      </c>
      <c r="I98" s="1" t="str">
        <f aca="false">A98&amp;" "&amp;B98&amp;" "&amp;TEXT(C98,"mm/dd/yyyy")&amp;" "&amp;F98</f>
        <v>Quartz L (SMA) 10/28/2022 C1</v>
      </c>
      <c r="J98" s="32" t="n">
        <v>0.0341338482800096</v>
      </c>
      <c r="K98" s="32" t="n">
        <v>3.67055121951219</v>
      </c>
      <c r="L98" s="32" t="n">
        <v>27.255336075</v>
      </c>
      <c r="M98" s="32" t="n">
        <v>57.5887784369515</v>
      </c>
      <c r="N98" s="32" t="n">
        <v>0.0999470000000997</v>
      </c>
      <c r="O98" s="11" t="n">
        <v>0.0999460000000028</v>
      </c>
      <c r="P98" s="11" t="n">
        <v>14.9419609999995</v>
      </c>
      <c r="Q98" s="11" t="n">
        <v>0.0999459999999317</v>
      </c>
      <c r="R98" s="11" t="n">
        <v>140.2745295</v>
      </c>
      <c r="S98" s="11" t="n">
        <v>211.293591385119</v>
      </c>
      <c r="T98" s="11" t="n">
        <v>1.04190674428188</v>
      </c>
      <c r="U98" s="33" t="n">
        <v>0.0649878147847279</v>
      </c>
      <c r="V98" s="33" t="n">
        <v>3.621879125</v>
      </c>
      <c r="W98" s="33" t="n">
        <v>14.7545070545455</v>
      </c>
      <c r="X98" s="33" t="n">
        <v>28.0750430284139</v>
      </c>
      <c r="Y98" s="33" t="n">
        <v>0.199925000000121</v>
      </c>
      <c r="Z98" s="14" t="n">
        <v>0.0999630000001162</v>
      </c>
      <c r="AA98" s="14" t="n">
        <v>25.5904727499999</v>
      </c>
      <c r="AB98" s="14" t="n">
        <v>0.0999629999998888</v>
      </c>
      <c r="AC98" s="14" t="n">
        <v>52.78035</v>
      </c>
      <c r="AD98" s="14" t="n">
        <v>190.281131891592</v>
      </c>
      <c r="AE98" s="14" t="n">
        <v>1.22732309782478</v>
      </c>
      <c r="AF98" s="1" t="n">
        <v>162</v>
      </c>
      <c r="AG98" s="1" t="n">
        <v>72</v>
      </c>
      <c r="AH98" s="34"/>
      <c r="AI98" s="34"/>
      <c r="AJ98" s="34"/>
    </row>
    <row r="99" customFormat="false" ht="15" hidden="false" customHeight="false" outlineLevel="0" collapsed="false">
      <c r="A99" s="7" t="s">
        <v>40</v>
      </c>
      <c r="B99" s="1" t="s">
        <v>41</v>
      </c>
      <c r="C99" s="8" t="n">
        <v>44862</v>
      </c>
      <c r="D99" s="1" t="s">
        <v>236</v>
      </c>
      <c r="E99" s="1" t="s">
        <v>51</v>
      </c>
      <c r="F99" s="1" t="s">
        <v>48</v>
      </c>
      <c r="G99" s="1" t="s">
        <v>239</v>
      </c>
      <c r="H99" s="1" t="n">
        <v>1</v>
      </c>
      <c r="I99" s="1" t="str">
        <f aca="false">A99&amp;" "&amp;B99&amp;" "&amp;TEXT(C99,"mm/dd/yyyy")&amp;" "&amp;F99</f>
        <v>Quartz L (SMA) 10/28/2022 C2</v>
      </c>
      <c r="J99" s="10" t="n">
        <v>0.00666026307902627</v>
      </c>
      <c r="K99" s="10" t="n">
        <v>3.756975875</v>
      </c>
      <c r="L99" s="10" t="n">
        <v>0.556843285714275</v>
      </c>
      <c r="M99" s="10" t="n">
        <v>0.43126593444172</v>
      </c>
      <c r="N99" s="10" t="n">
        <v>0.499730999999997</v>
      </c>
      <c r="O99" s="11" t="n">
        <v>0.299838249999937</v>
      </c>
      <c r="P99" s="11" t="n">
        <v>0.724610500000011</v>
      </c>
      <c r="Q99" s="11" t="n">
        <v>0.139924400000018</v>
      </c>
      <c r="R99" s="11" t="n">
        <v>1.27931159999996</v>
      </c>
      <c r="S99" s="11" t="n">
        <v>77.4483495636525</v>
      </c>
      <c r="T99" s="11" t="n">
        <v>0.709277357374345</v>
      </c>
      <c r="U99" s="13" t="n">
        <v>0.112568179180689</v>
      </c>
      <c r="V99" s="13" t="n">
        <v>3.95985904123711</v>
      </c>
      <c r="W99" s="13" t="n">
        <v>4.36712416666667</v>
      </c>
      <c r="X99" s="13" t="n">
        <v>22.0318011797454</v>
      </c>
      <c r="Y99" s="13" t="n">
        <v>0.199926000000005</v>
      </c>
      <c r="Z99" s="14" t="n">
        <v>0.0999630000001162</v>
      </c>
      <c r="AA99" s="14" t="n">
        <v>0.399850999999899</v>
      </c>
      <c r="AB99" s="14" t="n">
        <v>0.0999629999998888</v>
      </c>
      <c r="AC99" s="14" t="n">
        <v>0.599777000000313</v>
      </c>
      <c r="AD99" s="14" t="n">
        <v>504.492209035628</v>
      </c>
      <c r="AE99" s="14" t="n">
        <v>0.688016541103566</v>
      </c>
      <c r="AF99" s="1" t="n">
        <v>162</v>
      </c>
      <c r="AG99" s="1" t="n">
        <v>72</v>
      </c>
    </row>
    <row r="100" customFormat="false" ht="15" hidden="false" customHeight="false" outlineLevel="0" collapsed="false">
      <c r="A100" s="7" t="s">
        <v>40</v>
      </c>
      <c r="B100" s="1" t="s">
        <v>41</v>
      </c>
      <c r="C100" s="8" t="n">
        <v>44862</v>
      </c>
      <c r="D100" s="1" t="s">
        <v>236</v>
      </c>
      <c r="E100" s="1" t="s">
        <v>240</v>
      </c>
      <c r="F100" s="1" t="s">
        <v>52</v>
      </c>
      <c r="G100" s="1" t="s">
        <v>241</v>
      </c>
      <c r="H100" s="1" t="n">
        <v>1</v>
      </c>
      <c r="I100" s="1" t="str">
        <f aca="false">A100&amp;" "&amp;B100&amp;" "&amp;TEXT(C100,"mm/dd/yyyy")&amp;" "&amp;F100</f>
        <v>Quartz L (SMA) 10/28/2022 C3</v>
      </c>
      <c r="J100" s="10" t="n">
        <v>0.00166506576975657</v>
      </c>
      <c r="K100" s="10" t="n">
        <v>3.3139925</v>
      </c>
      <c r="L100" s="10" t="n">
        <v>208.287936999999</v>
      </c>
      <c r="M100" s="10" t="n">
        <v>0</v>
      </c>
      <c r="N100" s="10" t="n">
        <v>208.287936999999</v>
      </c>
      <c r="O100" s="11" t="n">
        <v>208.287936999999</v>
      </c>
      <c r="P100" s="11" t="n">
        <v>208.287936999999</v>
      </c>
      <c r="Q100" s="11" t="n">
        <v>208.287936999999</v>
      </c>
      <c r="R100" s="11" t="n">
        <v>208.287936999999</v>
      </c>
      <c r="S100" s="11" t="n">
        <v>0</v>
      </c>
      <c r="T100" s="11" t="n">
        <v>0.75961520606762</v>
      </c>
      <c r="U100" s="13" t="n">
        <v>0.0104444702332598</v>
      </c>
      <c r="V100" s="13" t="n">
        <v>2.83148855555556</v>
      </c>
      <c r="W100" s="13" t="n">
        <v>18.7930035</v>
      </c>
      <c r="X100" s="13" t="n">
        <v>43.7577068426624</v>
      </c>
      <c r="Y100" s="13" t="n">
        <v>1.7493485</v>
      </c>
      <c r="Z100" s="14" t="n">
        <v>0.599777000000131</v>
      </c>
      <c r="AA100" s="14" t="n">
        <v>9.54644599999983</v>
      </c>
      <c r="AB100" s="14" t="n">
        <v>0.299888300000111</v>
      </c>
      <c r="AC100" s="14" t="n">
        <v>93.3552445000002</v>
      </c>
      <c r="AD100" s="14" t="n">
        <v>232.840412351663</v>
      </c>
      <c r="AE100" s="14" t="n">
        <v>1.21826242408762</v>
      </c>
      <c r="AF100" s="1" t="n">
        <v>162</v>
      </c>
      <c r="AG100" s="1" t="n">
        <v>72</v>
      </c>
    </row>
    <row r="101" customFormat="false" ht="15" hidden="false" customHeight="false" outlineLevel="0" collapsed="false">
      <c r="A101" s="7" t="s">
        <v>40</v>
      </c>
      <c r="B101" s="1" t="s">
        <v>41</v>
      </c>
      <c r="C101" s="8" t="n">
        <v>44862</v>
      </c>
      <c r="D101" s="1" t="s">
        <v>236</v>
      </c>
      <c r="E101" s="1" t="s">
        <v>242</v>
      </c>
      <c r="F101" s="1" t="s">
        <v>55</v>
      </c>
      <c r="G101" s="1" t="s">
        <v>243</v>
      </c>
      <c r="H101" s="1" t="n">
        <v>1</v>
      </c>
      <c r="I101" s="1" t="str">
        <f aca="false">A101&amp;" "&amp;B101&amp;" "&amp;TEXT(C101,"mm/dd/yyyy")&amp;" "&amp;F101</f>
        <v>Quartz L (SMA) 10/28/2022 C4</v>
      </c>
      <c r="J101" s="10" t="n">
        <v>0.00249759865463485</v>
      </c>
      <c r="K101" s="10" t="n">
        <v>2.89575133333333</v>
      </c>
      <c r="L101" s="10" t="n">
        <v>161.5131025</v>
      </c>
      <c r="M101" s="10" t="n">
        <v>181.346032751693</v>
      </c>
      <c r="N101" s="10" t="n">
        <v>161.5131025</v>
      </c>
      <c r="O101" s="11" t="n">
        <v>33.282093</v>
      </c>
      <c r="P101" s="11" t="n">
        <v>289.744112</v>
      </c>
      <c r="Q101" s="11" t="n">
        <v>33.282093</v>
      </c>
      <c r="R101" s="11" t="n">
        <v>289.744112</v>
      </c>
      <c r="S101" s="11" t="n">
        <v>112.279455935591</v>
      </c>
      <c r="T101" s="11" t="n">
        <v>0.75980607958221</v>
      </c>
      <c r="U101" s="13" t="n">
        <v>0.00928397354067541</v>
      </c>
      <c r="V101" s="13" t="n">
        <v>3.217319625</v>
      </c>
      <c r="W101" s="13" t="n">
        <v>16.7366262857143</v>
      </c>
      <c r="X101" s="13" t="n">
        <v>22.4337854024177</v>
      </c>
      <c r="Y101" s="13" t="n">
        <v>9.99627800000008</v>
      </c>
      <c r="Z101" s="14" t="n">
        <v>1.52443274999985</v>
      </c>
      <c r="AA101" s="14" t="n">
        <v>26.16525875</v>
      </c>
      <c r="AB101" s="14" t="n">
        <v>1.01962040000008</v>
      </c>
      <c r="AC101" s="14" t="n">
        <v>55.4793458000001</v>
      </c>
      <c r="AD101" s="14" t="n">
        <v>134.040068885127</v>
      </c>
      <c r="AE101" s="14" t="n">
        <v>1.2668484472837</v>
      </c>
      <c r="AF101" s="1" t="n">
        <v>162</v>
      </c>
      <c r="AG101" s="1" t="n">
        <v>72</v>
      </c>
    </row>
    <row r="102" customFormat="false" ht="15" hidden="false" customHeight="false" outlineLevel="0" collapsed="false">
      <c r="A102" s="7" t="s">
        <v>40</v>
      </c>
      <c r="B102" s="1" t="s">
        <v>41</v>
      </c>
      <c r="C102" s="8" t="n">
        <v>44862</v>
      </c>
      <c r="D102" s="1" t="s">
        <v>236</v>
      </c>
      <c r="E102" s="1" t="s">
        <v>54</v>
      </c>
      <c r="F102" s="1" t="s">
        <v>58</v>
      </c>
      <c r="G102" s="1" t="s">
        <v>244</v>
      </c>
      <c r="H102" s="1" t="n">
        <v>1</v>
      </c>
      <c r="I102" s="1" t="str">
        <f aca="false">A102&amp;" "&amp;B102&amp;" "&amp;TEXT(C102,"mm/dd/yyyy")&amp;" "&amp;F102</f>
        <v>Quartz L (SMA) 10/28/2022 C5</v>
      </c>
      <c r="J102" s="10" t="n">
        <v>0.130707662925891</v>
      </c>
      <c r="K102" s="10" t="n">
        <v>3.54340587261147</v>
      </c>
      <c r="L102" s="10" t="n">
        <v>7.38833261538462</v>
      </c>
      <c r="M102" s="10" t="n">
        <v>17.7968519248921</v>
      </c>
      <c r="N102" s="10" t="n">
        <v>0.199893000000088</v>
      </c>
      <c r="O102" s="11" t="n">
        <v>0.199891999999977</v>
      </c>
      <c r="P102" s="11" t="n">
        <v>0.749595999999997</v>
      </c>
      <c r="Q102" s="11" t="n">
        <v>0.0999460000000198</v>
      </c>
      <c r="R102" s="11" t="n">
        <v>28.3347558</v>
      </c>
      <c r="S102" s="11" t="n">
        <v>240.877784628077</v>
      </c>
      <c r="T102" s="11" t="n">
        <v>1.15638256426417</v>
      </c>
      <c r="U102" s="13" t="n">
        <v>0.0893582453290008</v>
      </c>
      <c r="V102" s="13" t="n">
        <v>3.53885119480519</v>
      </c>
      <c r="W102" s="13" t="n">
        <v>10.2619690526316</v>
      </c>
      <c r="X102" s="13" t="n">
        <v>20.4532719893651</v>
      </c>
      <c r="Y102" s="13" t="n">
        <v>0.299888999999894</v>
      </c>
      <c r="Z102" s="14" t="n">
        <v>0.199926000000005</v>
      </c>
      <c r="AA102" s="14" t="n">
        <v>12.2454415000001</v>
      </c>
      <c r="AB102" s="14" t="n">
        <v>0.0999630000001162</v>
      </c>
      <c r="AC102" s="14" t="n">
        <v>29.0791748000002</v>
      </c>
      <c r="AD102" s="14" t="n">
        <v>199.311378590838</v>
      </c>
      <c r="AE102" s="14" t="n">
        <v>1.40498411494205</v>
      </c>
      <c r="AF102" s="1" t="n">
        <v>162</v>
      </c>
      <c r="AG102" s="1" t="n">
        <v>72</v>
      </c>
    </row>
    <row r="103" customFormat="false" ht="15" hidden="false" customHeight="false" outlineLevel="0" collapsed="false">
      <c r="A103" s="7" t="s">
        <v>40</v>
      </c>
      <c r="B103" s="1" t="s">
        <v>41</v>
      </c>
      <c r="C103" s="8" t="n">
        <v>44862</v>
      </c>
      <c r="D103" s="1" t="s">
        <v>236</v>
      </c>
      <c r="E103" s="1" t="s">
        <v>57</v>
      </c>
      <c r="F103" s="1" t="s">
        <v>61</v>
      </c>
      <c r="G103" s="1" t="s">
        <v>245</v>
      </c>
      <c r="H103" s="1" t="n">
        <v>1</v>
      </c>
      <c r="I103" s="1" t="str">
        <f aca="false">A103&amp;" "&amp;B103&amp;" "&amp;TEXT(C103,"mm/dd/yyyy")&amp;" "&amp;F103</f>
        <v>Quartz L (SMA) 10/28/2022 C6</v>
      </c>
      <c r="J103" s="10" t="n">
        <v>0</v>
      </c>
      <c r="K103" s="10" t="s">
        <v>50</v>
      </c>
      <c r="L103" s="10" t="s">
        <v>50</v>
      </c>
      <c r="M103" s="10" t="s">
        <v>50</v>
      </c>
      <c r="N103" s="10" t="s">
        <v>50</v>
      </c>
      <c r="O103" s="11" t="s">
        <v>50</v>
      </c>
      <c r="P103" s="11" t="s">
        <v>50</v>
      </c>
      <c r="Q103" s="11" t="s">
        <v>50</v>
      </c>
      <c r="R103" s="11" t="s">
        <v>50</v>
      </c>
      <c r="S103" s="11" t="s">
        <v>50</v>
      </c>
      <c r="T103" s="11" t="n">
        <v>0.750708581999736</v>
      </c>
      <c r="U103" s="13" t="n">
        <v>0.016246953696182</v>
      </c>
      <c r="V103" s="13" t="n">
        <v>3.73787121428571</v>
      </c>
      <c r="W103" s="13" t="n">
        <v>1.4917523076923</v>
      </c>
      <c r="X103" s="13" t="n">
        <v>2.37168978179523</v>
      </c>
      <c r="Y103" s="13" t="n">
        <v>0.299889000000121</v>
      </c>
      <c r="Z103" s="14" t="n">
        <v>0.199926000000005</v>
      </c>
      <c r="AA103" s="14" t="n">
        <v>2.32413425000004</v>
      </c>
      <c r="AB103" s="14" t="n">
        <v>0.099962799999912</v>
      </c>
      <c r="AC103" s="14" t="n">
        <v>4.75822799999992</v>
      </c>
      <c r="AD103" s="14" t="n">
        <v>158.986835117699</v>
      </c>
      <c r="AE103" s="14" t="n">
        <v>1.12769836249772</v>
      </c>
      <c r="AF103" s="1" t="n">
        <v>162</v>
      </c>
      <c r="AG103" s="1" t="n">
        <v>72</v>
      </c>
    </row>
    <row r="104" customFormat="false" ht="15" hidden="false" customHeight="false" outlineLevel="0" collapsed="false">
      <c r="A104" s="7" t="s">
        <v>40</v>
      </c>
      <c r="B104" s="1" t="s">
        <v>41</v>
      </c>
      <c r="C104" s="8" t="n">
        <v>44862</v>
      </c>
      <c r="D104" s="1" t="s">
        <v>236</v>
      </c>
      <c r="E104" s="1" t="s">
        <v>85</v>
      </c>
      <c r="F104" s="1" t="s">
        <v>64</v>
      </c>
      <c r="G104" s="1" t="s">
        <v>246</v>
      </c>
      <c r="H104" s="1" t="n">
        <v>1</v>
      </c>
      <c r="I104" s="1" t="str">
        <f aca="false">A104&amp;" "&amp;B104&amp;" "&amp;TEXT(C104,"mm/dd/yyyy")&amp;" "&amp;F104</f>
        <v>Quartz L (SMA) 10/28/2022 C7</v>
      </c>
      <c r="J104" s="10" t="n">
        <v>0.0049951973092697</v>
      </c>
      <c r="K104" s="10" t="n">
        <v>3.271533</v>
      </c>
      <c r="L104" s="10" t="n">
        <v>186.559627</v>
      </c>
      <c r="M104" s="10" t="n">
        <v>277.230724265142</v>
      </c>
      <c r="N104" s="10" t="n">
        <v>65.364832</v>
      </c>
      <c r="O104" s="11" t="n">
        <v>39.15393475</v>
      </c>
      <c r="P104" s="11" t="n">
        <v>274.2524465</v>
      </c>
      <c r="Q104" s="11" t="n">
        <v>0.0999460000000454</v>
      </c>
      <c r="R104" s="11" t="n">
        <v>674.237246</v>
      </c>
      <c r="S104" s="11" t="n">
        <v>148.601671606656</v>
      </c>
      <c r="T104" s="11" t="n">
        <v>1.5927009030977</v>
      </c>
      <c r="U104" s="13" t="n">
        <v>0.00348149007775328</v>
      </c>
      <c r="V104" s="13" t="n">
        <v>4.666769</v>
      </c>
      <c r="W104" s="13" t="n">
        <v>307.585489</v>
      </c>
      <c r="X104" s="13" t="n">
        <v>26.5773197203183</v>
      </c>
      <c r="Y104" s="13" t="n">
        <v>307.585489</v>
      </c>
      <c r="Z104" s="14" t="n">
        <v>288.792486</v>
      </c>
      <c r="AA104" s="14" t="n">
        <v>326.378492</v>
      </c>
      <c r="AB104" s="14" t="n">
        <v>288.792486</v>
      </c>
      <c r="AC104" s="14" t="n">
        <v>326.378492</v>
      </c>
      <c r="AD104" s="14" t="n">
        <v>8.64062859620736</v>
      </c>
      <c r="AE104" s="14" t="n">
        <v>0.941183659308458</v>
      </c>
      <c r="AF104" s="1" t="n">
        <v>162</v>
      </c>
      <c r="AG104" s="1" t="n">
        <v>72</v>
      </c>
    </row>
    <row r="105" customFormat="false" ht="15" hidden="false" customHeight="false" outlineLevel="0" collapsed="false">
      <c r="A105" s="7" t="s">
        <v>40</v>
      </c>
      <c r="B105" s="1" t="s">
        <v>41</v>
      </c>
      <c r="C105" s="8" t="n">
        <v>44862</v>
      </c>
      <c r="D105" s="1" t="s">
        <v>236</v>
      </c>
      <c r="E105" s="1" t="s">
        <v>93</v>
      </c>
      <c r="F105" s="1" t="s">
        <v>67</v>
      </c>
      <c r="G105" s="1" t="s">
        <v>247</v>
      </c>
      <c r="H105" s="1" t="n">
        <v>1</v>
      </c>
      <c r="I105" s="1" t="str">
        <f aca="false">A105&amp;" "&amp;B105&amp;" "&amp;TEXT(C105,"mm/dd/yyyy")&amp;" "&amp;F105</f>
        <v>Quartz L (SMA) 10/28/2022 C8</v>
      </c>
      <c r="J105" s="10" t="n">
        <v>0.0299711838556182</v>
      </c>
      <c r="K105" s="10" t="n">
        <v>3.61228686111111</v>
      </c>
      <c r="L105" s="10" t="n">
        <v>33.3563392857143</v>
      </c>
      <c r="M105" s="10" t="n">
        <v>46.0833803868069</v>
      </c>
      <c r="N105" s="10" t="n">
        <v>13.092955</v>
      </c>
      <c r="O105" s="11" t="n">
        <v>0.199892999999982</v>
      </c>
      <c r="P105" s="11" t="n">
        <v>52.0469975000003</v>
      </c>
      <c r="Q105" s="11" t="n">
        <v>0.0999460000000454</v>
      </c>
      <c r="R105" s="11" t="n">
        <v>81.556121</v>
      </c>
      <c r="S105" s="11" t="n">
        <v>138.15478968504</v>
      </c>
      <c r="T105" s="11" t="n">
        <v>1.28453583614058</v>
      </c>
      <c r="U105" s="13" t="n">
        <v>0.0139259603110131</v>
      </c>
      <c r="V105" s="13" t="n">
        <v>3.12111725</v>
      </c>
      <c r="W105" s="13" t="n">
        <v>52.4077619090909</v>
      </c>
      <c r="X105" s="13" t="n">
        <v>73.8397303806237</v>
      </c>
      <c r="Y105" s="13" t="n">
        <v>26.6900639999999</v>
      </c>
      <c r="Z105" s="14" t="n">
        <v>2.99888400000003</v>
      </c>
      <c r="AA105" s="14" t="n">
        <v>62.9265732500001</v>
      </c>
      <c r="AB105" s="14" t="n">
        <v>0.159939799999938</v>
      </c>
      <c r="AC105" s="14" t="n">
        <v>172.8956332</v>
      </c>
      <c r="AD105" s="14" t="n">
        <v>140.894645546417</v>
      </c>
      <c r="AE105" s="14" t="n">
        <v>1.57237256790871</v>
      </c>
      <c r="AF105" s="1" t="n">
        <v>162</v>
      </c>
      <c r="AG105" s="1" t="n">
        <v>72</v>
      </c>
    </row>
    <row r="106" customFormat="false" ht="15" hidden="false" customHeight="false" outlineLevel="0" collapsed="false">
      <c r="A106" s="7" t="s">
        <v>40</v>
      </c>
      <c r="B106" s="1" t="s">
        <v>41</v>
      </c>
      <c r="C106" s="8" t="n">
        <v>44862</v>
      </c>
      <c r="D106" s="1" t="s">
        <v>236</v>
      </c>
      <c r="E106" s="1" t="s">
        <v>96</v>
      </c>
      <c r="F106" s="1" t="s">
        <v>70</v>
      </c>
      <c r="G106" s="1" t="s">
        <v>248</v>
      </c>
      <c r="H106" s="1" t="n">
        <v>1</v>
      </c>
      <c r="I106" s="1" t="str">
        <f aca="false">A106&amp;" "&amp;B106&amp;" "&amp;TEXT(C106,"mm/dd/yyyy")&amp;" "&amp;F106</f>
        <v>Quartz L (SMA) 10/28/2022 C9</v>
      </c>
      <c r="J106" s="10" t="n">
        <v>0.038296512704401</v>
      </c>
      <c r="K106" s="10" t="n">
        <v>3.3792222826087</v>
      </c>
      <c r="L106" s="10" t="n">
        <v>23.0809153111111</v>
      </c>
      <c r="M106" s="10" t="n">
        <v>42.9219215809066</v>
      </c>
      <c r="N106" s="10" t="n">
        <v>0.199893000000003</v>
      </c>
      <c r="O106" s="11" t="n">
        <v>0.0999460000000454</v>
      </c>
      <c r="P106" s="11" t="n">
        <v>29.5091235</v>
      </c>
      <c r="Q106" s="11" t="n">
        <v>0.0999459999999885</v>
      </c>
      <c r="R106" s="11" t="n">
        <v>86.0537009999999</v>
      </c>
      <c r="S106" s="11" t="n">
        <v>185.962822541288</v>
      </c>
      <c r="T106" s="11" t="n">
        <v>1.26139843891871</v>
      </c>
      <c r="U106" s="13" t="n">
        <v>0.0510618544737147</v>
      </c>
      <c r="V106" s="13" t="n">
        <v>3.245357</v>
      </c>
      <c r="W106" s="13" t="n">
        <v>19.2230760232558</v>
      </c>
      <c r="X106" s="13" t="n">
        <v>33.1098323347658</v>
      </c>
      <c r="Y106" s="13" t="n">
        <v>0.299888999999894</v>
      </c>
      <c r="Z106" s="14" t="n">
        <v>0.0999630000001162</v>
      </c>
      <c r="AA106" s="14" t="n">
        <v>25.3155757500001</v>
      </c>
      <c r="AB106" s="14" t="n">
        <v>0.0999629999998888</v>
      </c>
      <c r="AC106" s="14" t="n">
        <v>59.7777450000001</v>
      </c>
      <c r="AD106" s="14" t="n">
        <v>172.240032212898</v>
      </c>
      <c r="AE106" s="14" t="n">
        <v>1.53022795009425</v>
      </c>
      <c r="AF106" s="1" t="n">
        <v>162</v>
      </c>
      <c r="AG106" s="1" t="n">
        <v>72</v>
      </c>
    </row>
    <row r="107" customFormat="false" ht="15" hidden="false" customHeight="false" outlineLevel="0" collapsed="false">
      <c r="A107" s="7" t="s">
        <v>40</v>
      </c>
      <c r="B107" s="1" t="s">
        <v>41</v>
      </c>
      <c r="C107" s="8" t="n">
        <v>44862</v>
      </c>
      <c r="D107" s="1" t="s">
        <v>236</v>
      </c>
      <c r="E107" s="1" t="s">
        <v>99</v>
      </c>
      <c r="F107" s="1" t="s">
        <v>54</v>
      </c>
      <c r="G107" s="1" t="s">
        <v>249</v>
      </c>
      <c r="H107" s="1" t="n">
        <v>1</v>
      </c>
      <c r="I107" s="1" t="str">
        <f aca="false">A107&amp;" "&amp;B107&amp;" "&amp;TEXT(C107,"mm/dd/yyyy")&amp;" "&amp;F107</f>
        <v>Quartz L (SMA) 10/28/2022 C10</v>
      </c>
      <c r="J107" s="10" t="n">
        <v>0.0532821046322101</v>
      </c>
      <c r="K107" s="10" t="n">
        <v>3.313217984375</v>
      </c>
      <c r="L107" s="10" t="n">
        <v>17.8745101269841</v>
      </c>
      <c r="M107" s="10" t="n">
        <v>31.777720004176</v>
      </c>
      <c r="N107" s="10" t="n">
        <v>0.199892999999065</v>
      </c>
      <c r="O107" s="11" t="n">
        <v>0.0999460000000596</v>
      </c>
      <c r="P107" s="11" t="n">
        <v>32.3575910000002</v>
      </c>
      <c r="Q107" s="11" t="n">
        <v>0.0999460000000028</v>
      </c>
      <c r="R107" s="11" t="n">
        <v>53.3712851999999</v>
      </c>
      <c r="S107" s="11" t="n">
        <v>177.782326779423</v>
      </c>
      <c r="T107" s="11" t="n">
        <v>1.38855783130742</v>
      </c>
      <c r="U107" s="13" t="n">
        <v>0.0301729140071951</v>
      </c>
      <c r="V107" s="13" t="n">
        <v>3.24172788461538</v>
      </c>
      <c r="W107" s="13" t="n">
        <v>33.00371308</v>
      </c>
      <c r="X107" s="13" t="n">
        <v>42.3501854798336</v>
      </c>
      <c r="Y107" s="13" t="n">
        <v>20.8922219999999</v>
      </c>
      <c r="Z107" s="14" t="n">
        <v>0.17493450000012</v>
      </c>
      <c r="AA107" s="14" t="n">
        <v>53.7799785000001</v>
      </c>
      <c r="AB107" s="14" t="n">
        <v>0.0999629999998888</v>
      </c>
      <c r="AC107" s="14" t="n">
        <v>87.967251</v>
      </c>
      <c r="AD107" s="14" t="n">
        <v>128.319457199188</v>
      </c>
      <c r="AE107" s="14" t="n">
        <v>1.33908000798957</v>
      </c>
      <c r="AF107" s="1" t="n">
        <v>162</v>
      </c>
      <c r="AG107" s="1" t="n">
        <v>72</v>
      </c>
    </row>
    <row r="108" customFormat="false" ht="15" hidden="false" customHeight="false" outlineLevel="0" collapsed="false">
      <c r="A108" s="7" t="s">
        <v>40</v>
      </c>
      <c r="B108" s="1" t="s">
        <v>41</v>
      </c>
      <c r="C108" s="8" t="n">
        <v>44862</v>
      </c>
      <c r="D108" s="1" t="s">
        <v>236</v>
      </c>
      <c r="E108" s="1" t="s">
        <v>102</v>
      </c>
      <c r="F108" s="1" t="s">
        <v>75</v>
      </c>
      <c r="G108" s="1" t="s">
        <v>250</v>
      </c>
      <c r="H108" s="1" t="n">
        <v>1</v>
      </c>
      <c r="I108" s="1" t="str">
        <f aca="false">A108&amp;" "&amp;B108&amp;" "&amp;TEXT(C108,"mm/dd/yyyy")&amp;" "&amp;F108</f>
        <v>Quartz L (SMA) 10/28/2022 C11</v>
      </c>
      <c r="J108" s="10" t="n">
        <v>0.0158181248126874</v>
      </c>
      <c r="K108" s="10" t="n">
        <v>3.29716478947368</v>
      </c>
      <c r="L108" s="10" t="n">
        <v>55.7533368888889</v>
      </c>
      <c r="M108" s="10" t="n">
        <v>50.6118533564587</v>
      </c>
      <c r="N108" s="10" t="n">
        <v>48.6238394999995</v>
      </c>
      <c r="O108" s="11" t="n">
        <v>17.890374</v>
      </c>
      <c r="P108" s="11" t="n">
        <v>73.160638</v>
      </c>
      <c r="Q108" s="11" t="n">
        <v>0.329822800000014</v>
      </c>
      <c r="R108" s="11" t="n">
        <v>149.1297656</v>
      </c>
      <c r="S108" s="11" t="n">
        <v>90.7781599822864</v>
      </c>
      <c r="T108" s="11" t="n">
        <v>1.15944806948785</v>
      </c>
      <c r="U108" s="13" t="n">
        <v>0.00928397354067541</v>
      </c>
      <c r="V108" s="13" t="n">
        <v>3.216974</v>
      </c>
      <c r="W108" s="13" t="n">
        <v>96.9639014285714</v>
      </c>
      <c r="X108" s="13" t="n">
        <v>86.637752324772</v>
      </c>
      <c r="Y108" s="13" t="n">
        <v>58.5781920000002</v>
      </c>
      <c r="Z108" s="14" t="n">
        <v>41.33461125</v>
      </c>
      <c r="AA108" s="14" t="n">
        <v>121.1548955</v>
      </c>
      <c r="AB108" s="14" t="n">
        <v>34.867019</v>
      </c>
      <c r="AC108" s="14" t="n">
        <v>247.187975</v>
      </c>
      <c r="AD108" s="14" t="n">
        <v>89.350522254505</v>
      </c>
      <c r="AE108" s="14" t="n">
        <v>0.847015493898063</v>
      </c>
      <c r="AF108" s="1" t="n">
        <v>162</v>
      </c>
      <c r="AG108" s="1" t="n">
        <v>72</v>
      </c>
    </row>
    <row r="109" customFormat="false" ht="15" hidden="false" customHeight="false" outlineLevel="0" collapsed="false">
      <c r="A109" s="7" t="s">
        <v>40</v>
      </c>
      <c r="B109" s="1" t="s">
        <v>41</v>
      </c>
      <c r="C109" s="8" t="n">
        <v>44862</v>
      </c>
      <c r="D109" s="1" t="s">
        <v>236</v>
      </c>
      <c r="E109" s="1" t="s">
        <v>69</v>
      </c>
      <c r="F109" s="1" t="s">
        <v>57</v>
      </c>
      <c r="G109" s="1" t="s">
        <v>251</v>
      </c>
      <c r="H109" s="1" t="n">
        <v>1</v>
      </c>
      <c r="I109" s="1" t="str">
        <f aca="false">A109&amp;" "&amp;B109&amp;" "&amp;TEXT(C109,"mm/dd/yyyy")&amp;" "&amp;F109</f>
        <v>Quartz L (SMA) 10/28/2022 C12</v>
      </c>
      <c r="J109" s="10" t="n">
        <v>0.00249759865463485</v>
      </c>
      <c r="K109" s="10" t="n">
        <v>4.27141466666667</v>
      </c>
      <c r="L109" s="10" t="n">
        <v>0.0999459999999885</v>
      </c>
      <c r="M109" s="37" t="n">
        <v>8.03887338846093E-014</v>
      </c>
      <c r="N109" s="10" t="n">
        <v>0.0999459999999885</v>
      </c>
      <c r="O109" s="11" t="n">
        <v>0.0999459999999317</v>
      </c>
      <c r="P109" s="11" t="n">
        <v>0.0999460000000454</v>
      </c>
      <c r="Q109" s="11" t="n">
        <v>0.0999459999999317</v>
      </c>
      <c r="R109" s="11" t="n">
        <v>0.0999460000000454</v>
      </c>
      <c r="S109" s="35" t="n">
        <v>8.04321672549362E-011</v>
      </c>
      <c r="T109" s="11" t="n">
        <v>0.754462200982439</v>
      </c>
      <c r="U109" s="13" t="n">
        <v>0.0116049669258443</v>
      </c>
      <c r="V109" s="13" t="n">
        <v>3.6676933</v>
      </c>
      <c r="W109" s="13" t="n">
        <v>68.5411495555556</v>
      </c>
      <c r="X109" s="13" t="n">
        <v>164.73888184359</v>
      </c>
      <c r="Y109" s="13" t="n">
        <v>1.49944199999982</v>
      </c>
      <c r="Z109" s="14" t="n">
        <v>0.0999630000000025</v>
      </c>
      <c r="AA109" s="14" t="n">
        <v>40.7848167500002</v>
      </c>
      <c r="AB109" s="14" t="n">
        <v>0.0999623999998676</v>
      </c>
      <c r="AC109" s="14" t="n">
        <v>328.6776368</v>
      </c>
      <c r="AD109" s="14" t="n">
        <v>240.350333940725</v>
      </c>
      <c r="AE109" s="14" t="n">
        <v>1.40053781705721</v>
      </c>
      <c r="AF109" s="1" t="n">
        <v>162</v>
      </c>
      <c r="AG109" s="1" t="n">
        <v>72</v>
      </c>
    </row>
    <row r="110" customFormat="false" ht="15" hidden="false" customHeight="false" outlineLevel="0" collapsed="false">
      <c r="A110" s="7" t="s">
        <v>40</v>
      </c>
      <c r="B110" s="1" t="s">
        <v>41</v>
      </c>
      <c r="C110" s="8" t="n">
        <v>44862</v>
      </c>
      <c r="D110" s="1" t="s">
        <v>236</v>
      </c>
      <c r="E110" s="1" t="s">
        <v>79</v>
      </c>
      <c r="F110" s="1" t="s">
        <v>80</v>
      </c>
      <c r="G110" s="1" t="s">
        <v>252</v>
      </c>
      <c r="H110" s="1" t="n">
        <v>1</v>
      </c>
      <c r="I110" s="1" t="str">
        <f aca="false">A110&amp;" "&amp;B110&amp;" "&amp;TEXT(C110,"mm/dd/yyyy")&amp;" "&amp;F110</f>
        <v>Quartz L (SMA) 10/28/2022 C13</v>
      </c>
      <c r="J110" s="10" t="n">
        <v>0.00832532884878284</v>
      </c>
      <c r="K110" s="10" t="n">
        <v>3.3612504</v>
      </c>
      <c r="L110" s="10" t="n">
        <v>94.8156538888889</v>
      </c>
      <c r="M110" s="10" t="n">
        <v>143.532603456376</v>
      </c>
      <c r="N110" s="10" t="n">
        <v>0.299838999998997</v>
      </c>
      <c r="O110" s="11" t="n">
        <v>0.0999470000000287</v>
      </c>
      <c r="P110" s="11" t="n">
        <v>147.14583225</v>
      </c>
      <c r="Q110" s="11" t="n">
        <v>0.0999464000000046</v>
      </c>
      <c r="R110" s="11" t="n">
        <v>343.375256400001</v>
      </c>
      <c r="S110" s="11" t="n">
        <v>151.380703047808</v>
      </c>
      <c r="T110" s="11" t="n">
        <v>1.34200310659618</v>
      </c>
      <c r="U110" s="13" t="n">
        <v>0.0232099338516885</v>
      </c>
      <c r="V110" s="13" t="n">
        <v>3.33669665</v>
      </c>
      <c r="W110" s="13" t="n">
        <v>41.8370561052632</v>
      </c>
      <c r="X110" s="13" t="n">
        <v>61.3800113168993</v>
      </c>
      <c r="Y110" s="13" t="n">
        <v>0.69974000000002</v>
      </c>
      <c r="Z110" s="14" t="n">
        <v>0.0999630000001162</v>
      </c>
      <c r="AA110" s="14" t="n">
        <v>69.17424725</v>
      </c>
      <c r="AB110" s="14" t="n">
        <v>0.0999629999998888</v>
      </c>
      <c r="AC110" s="14" t="n">
        <v>128.1922752</v>
      </c>
      <c r="AD110" s="14" t="n">
        <v>146.71207066402</v>
      </c>
      <c r="AE110" s="14" t="n">
        <v>1.35978386068974</v>
      </c>
      <c r="AF110" s="1" t="n">
        <v>162</v>
      </c>
      <c r="AG110" s="1" t="n">
        <v>72</v>
      </c>
    </row>
    <row r="111" customFormat="false" ht="15" hidden="false" customHeight="false" outlineLevel="0" collapsed="false">
      <c r="A111" s="7" t="s">
        <v>40</v>
      </c>
      <c r="B111" s="1" t="s">
        <v>41</v>
      </c>
      <c r="C111" s="8" t="n">
        <v>44862</v>
      </c>
      <c r="D111" s="1" t="s">
        <v>236</v>
      </c>
      <c r="E111" s="1" t="s">
        <v>82</v>
      </c>
      <c r="F111" s="1" t="s">
        <v>60</v>
      </c>
      <c r="G111" s="1" t="s">
        <v>253</v>
      </c>
      <c r="H111" s="1" t="n">
        <v>1</v>
      </c>
      <c r="I111" s="1" t="str">
        <f aca="false">A111&amp;" "&amp;B111&amp;" "&amp;TEXT(C111,"mm/dd/yyyy")&amp;" "&amp;F111</f>
        <v>Quartz L (SMA) 10/28/2022 C14</v>
      </c>
      <c r="J111" s="10" t="n">
        <v>0.0599423677112364</v>
      </c>
      <c r="K111" s="10" t="n">
        <v>3.56663609722222</v>
      </c>
      <c r="L111" s="10" t="n">
        <v>15.8604808169014</v>
      </c>
      <c r="M111" s="10" t="n">
        <v>26.5824196242496</v>
      </c>
      <c r="N111" s="10" t="n">
        <v>0.29983900000002</v>
      </c>
      <c r="O111" s="11" t="n">
        <v>0.199891999999977</v>
      </c>
      <c r="P111" s="11" t="n">
        <v>25.311382</v>
      </c>
      <c r="Q111" s="11" t="n">
        <v>0.0999460000000454</v>
      </c>
      <c r="R111" s="11" t="n">
        <v>58.4885319999999</v>
      </c>
      <c r="S111" s="11" t="n">
        <v>167.601600046844</v>
      </c>
      <c r="T111" s="11" t="n">
        <v>1.34341851157163</v>
      </c>
      <c r="U111" s="13" t="n">
        <v>0.0522223511662992</v>
      </c>
      <c r="V111" s="13" t="n">
        <v>3.37562111111111</v>
      </c>
      <c r="W111" s="13" t="n">
        <v>18.6794095</v>
      </c>
      <c r="X111" s="13" t="n">
        <v>47.4683289350594</v>
      </c>
      <c r="Y111" s="13" t="n">
        <v>1.84931099999994</v>
      </c>
      <c r="Z111" s="14" t="n">
        <v>0.199925000000007</v>
      </c>
      <c r="AA111" s="14" t="n">
        <v>23.3413105000001</v>
      </c>
      <c r="AB111" s="14" t="n">
        <v>0.0999630000001162</v>
      </c>
      <c r="AC111" s="14" t="n">
        <v>33.7174474</v>
      </c>
      <c r="AD111" s="14" t="n">
        <v>254.121143042875</v>
      </c>
      <c r="AE111" s="14" t="n">
        <v>1.35313393515336</v>
      </c>
      <c r="AF111" s="1" t="n">
        <v>162</v>
      </c>
      <c r="AG111" s="1" t="n">
        <v>72</v>
      </c>
    </row>
    <row r="112" customFormat="false" ht="15" hidden="false" customHeight="false" outlineLevel="0" collapsed="false">
      <c r="A112" s="7" t="s">
        <v>40</v>
      </c>
      <c r="B112" s="1" t="s">
        <v>41</v>
      </c>
      <c r="C112" s="8" t="n">
        <v>44862</v>
      </c>
      <c r="D112" s="1" t="s">
        <v>236</v>
      </c>
      <c r="E112" s="1" t="s">
        <v>95</v>
      </c>
      <c r="F112" s="1" t="s">
        <v>85</v>
      </c>
      <c r="G112" s="1" t="s">
        <v>254</v>
      </c>
      <c r="H112" s="1" t="n">
        <v>1</v>
      </c>
      <c r="I112" s="1" t="str">
        <f aca="false">A112&amp;" "&amp;B112&amp;" "&amp;TEXT(C112,"mm/dd/yyyy")&amp;" "&amp;F112</f>
        <v>Quartz L (SMA) 10/28/2022 C15</v>
      </c>
      <c r="J112" s="10" t="n">
        <v>0.00666026307902627</v>
      </c>
      <c r="K112" s="10" t="n">
        <v>4.405547125</v>
      </c>
      <c r="L112" s="10" t="n">
        <v>107.799144571429</v>
      </c>
      <c r="M112" s="10" t="n">
        <v>206.565187473795</v>
      </c>
      <c r="N112" s="10" t="n">
        <v>0.199892999999975</v>
      </c>
      <c r="O112" s="11" t="n">
        <v>0.124932500000057</v>
      </c>
      <c r="P112" s="11" t="n">
        <v>160.13884175</v>
      </c>
      <c r="Q112" s="11" t="n">
        <v>0.0999460000000454</v>
      </c>
      <c r="R112" s="11" t="n">
        <v>474.8445236</v>
      </c>
      <c r="S112" s="11" t="n">
        <v>191.620432884719</v>
      </c>
      <c r="T112" s="11" t="n">
        <v>1.01060719450511</v>
      </c>
      <c r="U112" s="13" t="n">
        <v>0.168272020424742</v>
      </c>
      <c r="V112" s="13" t="n">
        <v>4.80299133793103</v>
      </c>
      <c r="W112" s="13" t="n">
        <v>5.62707176388889</v>
      </c>
      <c r="X112" s="13" t="n">
        <v>16.7435535915054</v>
      </c>
      <c r="Y112" s="13" t="n">
        <v>0.199925000000007</v>
      </c>
      <c r="Z112" s="14" t="n">
        <v>0.0999629999998888</v>
      </c>
      <c r="AA112" s="14" t="n">
        <v>0.499814000000015</v>
      </c>
      <c r="AB112" s="14" t="n">
        <v>0.099962000000005</v>
      </c>
      <c r="AC112" s="14" t="n">
        <v>19.3527943</v>
      </c>
      <c r="AD112" s="14" t="n">
        <v>297.553581935018</v>
      </c>
      <c r="AE112" s="14" t="n">
        <v>0.813462698502481</v>
      </c>
      <c r="AF112" s="1" t="n">
        <v>162</v>
      </c>
      <c r="AG112" s="1" t="n">
        <v>72</v>
      </c>
    </row>
    <row r="113" customFormat="false" ht="15" hidden="false" customHeight="false" outlineLevel="0" collapsed="false">
      <c r="A113" s="7" t="s">
        <v>40</v>
      </c>
      <c r="B113" s="1" t="s">
        <v>41</v>
      </c>
      <c r="C113" s="8" t="n">
        <v>44862</v>
      </c>
      <c r="D113" s="1" t="s">
        <v>236</v>
      </c>
      <c r="E113" s="1" t="s">
        <v>144</v>
      </c>
      <c r="F113" s="1" t="s">
        <v>88</v>
      </c>
      <c r="G113" s="1" t="s">
        <v>255</v>
      </c>
      <c r="H113" s="1" t="n">
        <v>1</v>
      </c>
      <c r="I113" s="1" t="str">
        <f aca="false">A113&amp;" "&amp;B113&amp;" "&amp;TEXT(C113,"mm/dd/yyyy")&amp;" "&amp;F113</f>
        <v>Quartz L (SMA) 10/28/2022 C16</v>
      </c>
      <c r="J113" s="10" t="n">
        <v>0.0333013153951313</v>
      </c>
      <c r="K113" s="10" t="n">
        <v>3.8514332</v>
      </c>
      <c r="L113" s="10" t="n">
        <v>27.9285635897436</v>
      </c>
      <c r="M113" s="10" t="n">
        <v>77.7324697704837</v>
      </c>
      <c r="N113" s="10" t="n">
        <v>0.199893000000003</v>
      </c>
      <c r="O113" s="11" t="n">
        <v>0.099946000000017</v>
      </c>
      <c r="P113" s="11" t="n">
        <v>0.399785000000006</v>
      </c>
      <c r="Q113" s="11" t="n">
        <v>0.0999459999999885</v>
      </c>
      <c r="R113" s="11" t="n">
        <v>93.549668</v>
      </c>
      <c r="S113" s="11" t="n">
        <v>278.326056836772</v>
      </c>
      <c r="T113" s="11" t="n">
        <v>0.926825558662985</v>
      </c>
      <c r="U113" s="13" t="n">
        <v>0.143901589880469</v>
      </c>
      <c r="V113" s="13" t="n">
        <v>3.63862185483871</v>
      </c>
      <c r="W113" s="13" t="n">
        <v>6.90555921138211</v>
      </c>
      <c r="X113" s="13" t="n">
        <v>13.217784395149</v>
      </c>
      <c r="Y113" s="13" t="n">
        <v>0.29988800000001</v>
      </c>
      <c r="Z113" s="14" t="n">
        <v>0.0999630000001162</v>
      </c>
      <c r="AA113" s="14" t="n">
        <v>7.77210624999992</v>
      </c>
      <c r="AB113" s="14" t="n">
        <v>0.0999629999998888</v>
      </c>
      <c r="AC113" s="14" t="n">
        <v>22.4316492</v>
      </c>
      <c r="AD113" s="14" t="n">
        <v>191.407878645987</v>
      </c>
      <c r="AE113" s="14" t="n">
        <v>1.18633702152322</v>
      </c>
      <c r="AF113" s="1" t="n">
        <v>162</v>
      </c>
      <c r="AG113" s="1" t="n">
        <v>72</v>
      </c>
    </row>
    <row r="114" customFormat="false" ht="15" hidden="false" customHeight="false" outlineLevel="0" collapsed="false">
      <c r="A114" s="7" t="s">
        <v>40</v>
      </c>
      <c r="B114" s="1" t="s">
        <v>41</v>
      </c>
      <c r="C114" s="8" t="n">
        <v>44862</v>
      </c>
      <c r="D114" s="1" t="s">
        <v>236</v>
      </c>
      <c r="E114" s="1" t="s">
        <v>256</v>
      </c>
      <c r="F114" s="1" t="s">
        <v>63</v>
      </c>
      <c r="G114" s="1" t="s">
        <v>257</v>
      </c>
      <c r="H114" s="1" t="n">
        <v>1</v>
      </c>
      <c r="I114" s="1" t="str">
        <f aca="false">A114&amp;" "&amp;B114&amp;" "&amp;TEXT(C114,"mm/dd/yyyy")&amp;" "&amp;F114</f>
        <v>Quartz L (SMA) 10/28/2022 C17</v>
      </c>
      <c r="J114" s="10" t="n">
        <v>0.0516170388624536</v>
      </c>
      <c r="K114" s="10" t="n">
        <v>3.39867893548387</v>
      </c>
      <c r="L114" s="10" t="n">
        <v>19.2142524918033</v>
      </c>
      <c r="M114" s="10" t="n">
        <v>41.6110551378226</v>
      </c>
      <c r="N114" s="10" t="n">
        <v>0.399784999999994</v>
      </c>
      <c r="O114" s="11" t="n">
        <v>0.199892000000091</v>
      </c>
      <c r="P114" s="11" t="n">
        <v>19.464528</v>
      </c>
      <c r="Q114" s="11" t="n">
        <v>0.099946000000034</v>
      </c>
      <c r="R114" s="11" t="n">
        <v>55.730016</v>
      </c>
      <c r="S114" s="11" t="n">
        <v>216.563486690797</v>
      </c>
      <c r="T114" s="11" t="n">
        <v>1.3780835741875</v>
      </c>
      <c r="U114" s="13" t="n">
        <v>0.0371358941627016</v>
      </c>
      <c r="V114" s="13" t="n">
        <v>3.269970125</v>
      </c>
      <c r="W114" s="13" t="n">
        <v>27.525236516129</v>
      </c>
      <c r="X114" s="13" t="n">
        <v>48.2903963771083</v>
      </c>
      <c r="Y114" s="13" t="n">
        <v>0.899664999999914</v>
      </c>
      <c r="Z114" s="14" t="n">
        <v>0.224916500000006</v>
      </c>
      <c r="AA114" s="14" t="n">
        <v>28.1395242500002</v>
      </c>
      <c r="AB114" s="14" t="n">
        <v>0.159940199999892</v>
      </c>
      <c r="AC114" s="14" t="n">
        <v>93.9450256000001</v>
      </c>
      <c r="AD114" s="14" t="n">
        <v>175.440441170456</v>
      </c>
      <c r="AE114" s="14" t="n">
        <v>1.41295148349555</v>
      </c>
      <c r="AF114" s="1" t="n">
        <v>162</v>
      </c>
      <c r="AG114" s="1" t="n">
        <v>72</v>
      </c>
    </row>
    <row r="115" customFormat="false" ht="15" hidden="false" customHeight="false" outlineLevel="0" collapsed="false">
      <c r="A115" s="7" t="s">
        <v>40</v>
      </c>
      <c r="B115" s="1" t="s">
        <v>41</v>
      </c>
      <c r="C115" s="8" t="n">
        <v>44862</v>
      </c>
      <c r="D115" s="1" t="s">
        <v>236</v>
      </c>
      <c r="E115" s="1" t="s">
        <v>228</v>
      </c>
      <c r="F115" s="1" t="s">
        <v>93</v>
      </c>
      <c r="G115" s="1" t="s">
        <v>258</v>
      </c>
      <c r="H115" s="1" t="n">
        <v>1</v>
      </c>
      <c r="I115" s="1" t="str">
        <f aca="false">A115&amp;" "&amp;B115&amp;" "&amp;TEXT(C115,"mm/dd/yyyy")&amp;" "&amp;F115</f>
        <v>Quartz L (SMA) 10/28/2022 C18</v>
      </c>
      <c r="J115" s="10" t="n">
        <v>0.0199807892370788</v>
      </c>
      <c r="K115" s="10" t="n">
        <v>3.01111175</v>
      </c>
      <c r="L115" s="10" t="n">
        <v>44.3152878695652</v>
      </c>
      <c r="M115" s="10" t="n">
        <v>70.0326995978686</v>
      </c>
      <c r="N115" s="10" t="n">
        <v>17.990321</v>
      </c>
      <c r="O115" s="11" t="n">
        <v>2.44868225000002</v>
      </c>
      <c r="P115" s="11" t="n">
        <v>55.4451695</v>
      </c>
      <c r="Q115" s="11" t="n">
        <v>1.25932220000004</v>
      </c>
      <c r="R115" s="11" t="n">
        <v>115.977602</v>
      </c>
      <c r="S115" s="11" t="n">
        <v>158.032821097763</v>
      </c>
      <c r="T115" s="11" t="n">
        <v>1.38015848934908</v>
      </c>
      <c r="U115" s="13" t="n">
        <v>0.0208889404665197</v>
      </c>
      <c r="V115" s="13" t="n">
        <v>3.05306594444444</v>
      </c>
      <c r="W115" s="13" t="n">
        <v>39.555862</v>
      </c>
      <c r="X115" s="13" t="n">
        <v>74.8232109149278</v>
      </c>
      <c r="Y115" s="13" t="n">
        <v>2.79895800000008</v>
      </c>
      <c r="Z115" s="14" t="n">
        <v>0.974637250000001</v>
      </c>
      <c r="AA115" s="14" t="n">
        <v>61.3271685</v>
      </c>
      <c r="AB115" s="14" t="n">
        <v>0.539799200000016</v>
      </c>
      <c r="AC115" s="14" t="n">
        <v>80.2901086</v>
      </c>
      <c r="AD115" s="14" t="n">
        <v>189.158337429046</v>
      </c>
      <c r="AE115" s="14" t="n">
        <v>1.03167948007121</v>
      </c>
      <c r="AF115" s="1" t="n">
        <v>162</v>
      </c>
      <c r="AG115" s="1" t="n">
        <v>72</v>
      </c>
    </row>
    <row r="116" customFormat="false" ht="15" hidden="false" customHeight="false" outlineLevel="0" collapsed="false">
      <c r="A116" s="7" t="s">
        <v>40</v>
      </c>
      <c r="B116" s="1" t="s">
        <v>41</v>
      </c>
      <c r="C116" s="8" t="n">
        <v>44862</v>
      </c>
      <c r="D116" s="1" t="s">
        <v>236</v>
      </c>
      <c r="E116" s="1" t="s">
        <v>106</v>
      </c>
      <c r="F116" s="1" t="s">
        <v>96</v>
      </c>
      <c r="G116" s="1" t="s">
        <v>259</v>
      </c>
      <c r="H116" s="1" t="n">
        <v>1</v>
      </c>
      <c r="I116" s="1" t="str">
        <f aca="false">A116&amp;" "&amp;B116&amp;" "&amp;TEXT(C116,"mm/dd/yyyy")&amp;" "&amp;F116</f>
        <v>Quartz L (SMA) 10/28/2022 C19</v>
      </c>
      <c r="J116" s="10" t="n">
        <v>0.0416266442439142</v>
      </c>
      <c r="K116" s="10" t="n">
        <v>4.8485374</v>
      </c>
      <c r="L116" s="10" t="n">
        <v>22.473623</v>
      </c>
      <c r="M116" s="10" t="n">
        <v>30.4721141018302</v>
      </c>
      <c r="N116" s="10" t="n">
        <v>2.39870899999994</v>
      </c>
      <c r="O116" s="11" t="n">
        <v>0.199892749999989</v>
      </c>
      <c r="P116" s="11" t="n">
        <v>43.4016495</v>
      </c>
      <c r="Q116" s="11" t="n">
        <v>0.0999460000000198</v>
      </c>
      <c r="R116" s="11" t="n">
        <v>72.1611756</v>
      </c>
      <c r="S116" s="11" t="n">
        <v>135.590572565136</v>
      </c>
      <c r="T116" s="11" t="n">
        <v>1.35118552820945</v>
      </c>
      <c r="U116" s="13" t="n">
        <v>0.0243704305442729</v>
      </c>
      <c r="V116" s="13" t="n">
        <v>4.55351657142857</v>
      </c>
      <c r="W116" s="13" t="n">
        <v>37.47604805</v>
      </c>
      <c r="X116" s="13" t="n">
        <v>48.5801803341458</v>
      </c>
      <c r="Y116" s="13" t="n">
        <v>22.241719</v>
      </c>
      <c r="Z116" s="14" t="n">
        <v>1.64938649999999</v>
      </c>
      <c r="AA116" s="14" t="n">
        <v>51.4808339999998</v>
      </c>
      <c r="AB116" s="14" t="n">
        <v>0.649758500000075</v>
      </c>
      <c r="AC116" s="14" t="n">
        <v>88.1671765000001</v>
      </c>
      <c r="AD116" s="14" t="n">
        <v>129.629944623112</v>
      </c>
      <c r="AE116" s="14" t="n">
        <v>1.1978153138345</v>
      </c>
      <c r="AF116" s="1" t="n">
        <v>162</v>
      </c>
      <c r="AG116" s="1" t="n">
        <v>72</v>
      </c>
    </row>
    <row r="117" customFormat="false" ht="15" hidden="false" customHeight="false" outlineLevel="0" collapsed="false">
      <c r="A117" s="7" t="s">
        <v>40</v>
      </c>
      <c r="B117" s="1" t="s">
        <v>41</v>
      </c>
      <c r="C117" s="8" t="n">
        <v>44862</v>
      </c>
      <c r="D117" s="1" t="s">
        <v>236</v>
      </c>
      <c r="E117" s="1" t="s">
        <v>109</v>
      </c>
      <c r="F117" s="1" t="s">
        <v>99</v>
      </c>
      <c r="G117" s="1" t="s">
        <v>260</v>
      </c>
      <c r="H117" s="1" t="n">
        <v>1</v>
      </c>
      <c r="I117" s="1" t="str">
        <f aca="false">A117&amp;" "&amp;B117&amp;" "&amp;TEXT(C117,"mm/dd/yyyy")&amp;" "&amp;F117</f>
        <v>Quartz L (SMA) 10/28/2022 C20</v>
      </c>
      <c r="J117" s="10" t="n">
        <v>0.0216458550068354</v>
      </c>
      <c r="K117" s="10" t="n">
        <v>3.25657615384615</v>
      </c>
      <c r="L117" s="10" t="n">
        <v>27.22935004</v>
      </c>
      <c r="M117" s="10" t="n">
        <v>101.423110757778</v>
      </c>
      <c r="N117" s="10" t="n">
        <v>0.39978499999998</v>
      </c>
      <c r="O117" s="11" t="n">
        <v>0.274851749999996</v>
      </c>
      <c r="P117" s="11" t="n">
        <v>0.524717500000016</v>
      </c>
      <c r="Q117" s="11" t="n">
        <v>0.199892999999975</v>
      </c>
      <c r="R117" s="11" t="n">
        <v>1.99892400000002</v>
      </c>
      <c r="S117" s="11" t="n">
        <v>372.477163827956</v>
      </c>
      <c r="T117" s="11" t="n">
        <v>0.686833365077406</v>
      </c>
      <c r="U117" s="13" t="n">
        <v>0.00116049669258443</v>
      </c>
      <c r="V117" s="13" t="n">
        <v>2.488674</v>
      </c>
      <c r="W117" s="13" t="s">
        <v>50</v>
      </c>
      <c r="X117" s="13" t="s">
        <v>50</v>
      </c>
      <c r="Y117" s="13" t="s">
        <v>50</v>
      </c>
      <c r="Z117" s="14" t="s">
        <v>50</v>
      </c>
      <c r="AA117" s="14" t="s">
        <v>50</v>
      </c>
      <c r="AB117" s="14" t="s">
        <v>50</v>
      </c>
      <c r="AC117" s="14" t="s">
        <v>50</v>
      </c>
      <c r="AD117" s="14" t="s">
        <v>50</v>
      </c>
      <c r="AE117" s="14" t="n">
        <v>0.952771310471189</v>
      </c>
      <c r="AF117" s="1" t="n">
        <v>162</v>
      </c>
      <c r="AG117" s="1" t="n">
        <v>72</v>
      </c>
    </row>
    <row r="118" customFormat="false" ht="15.75" hidden="false" customHeight="false" outlineLevel="0" collapsed="false">
      <c r="A118" s="7" t="s">
        <v>40</v>
      </c>
      <c r="B118" s="1" t="s">
        <v>41</v>
      </c>
      <c r="C118" s="8" t="n">
        <v>44862</v>
      </c>
      <c r="D118" s="1" t="s">
        <v>236</v>
      </c>
      <c r="E118" s="1" t="s">
        <v>232</v>
      </c>
      <c r="F118" s="1" t="s">
        <v>102</v>
      </c>
      <c r="G118" s="18" t="s">
        <v>261</v>
      </c>
      <c r="H118" s="18" t="n">
        <v>1</v>
      </c>
      <c r="I118" s="18" t="str">
        <f aca="false">A118&amp;" "&amp;B118&amp;" "&amp;TEXT(C118,"mm/dd/yyyy")&amp;" "&amp;F118</f>
        <v>Quartz L (SMA) 10/28/2022 C21</v>
      </c>
      <c r="J118" s="10" t="n">
        <v>0.000832532884878284</v>
      </c>
      <c r="K118" s="10" t="n">
        <v>3.459727</v>
      </c>
      <c r="L118" s="10" t="s">
        <v>50</v>
      </c>
      <c r="M118" s="10" t="s">
        <v>50</v>
      </c>
      <c r="N118" s="10" t="s">
        <v>50</v>
      </c>
      <c r="O118" s="22" t="s">
        <v>50</v>
      </c>
      <c r="P118" s="22" t="s">
        <v>50</v>
      </c>
      <c r="Q118" s="22" t="s">
        <v>50</v>
      </c>
      <c r="R118" s="22" t="s">
        <v>50</v>
      </c>
      <c r="S118" s="22" t="s">
        <v>50</v>
      </c>
      <c r="T118" s="22" t="n">
        <v>0.750449683046514</v>
      </c>
      <c r="U118" s="13" t="n">
        <v>0.00696298015550656</v>
      </c>
      <c r="V118" s="13" t="n">
        <v>3.0094545</v>
      </c>
      <c r="W118" s="13" t="n">
        <v>134.6898564</v>
      </c>
      <c r="X118" s="13" t="n">
        <v>236.526499224536</v>
      </c>
      <c r="Y118" s="13" t="n">
        <v>2.29914499999995</v>
      </c>
      <c r="Z118" s="25" t="n">
        <v>0.849683500000083</v>
      </c>
      <c r="AA118" s="25" t="n">
        <v>228.51492625</v>
      </c>
      <c r="AB118" s="25" t="n">
        <v>0.699738999999909</v>
      </c>
      <c r="AC118" s="25" t="n">
        <v>547.296247</v>
      </c>
      <c r="AD118" s="25" t="n">
        <v>175.608249608718</v>
      </c>
      <c r="AE118" s="25" t="n">
        <v>1.27137585997564</v>
      </c>
      <c r="AF118" s="18" t="n">
        <v>162</v>
      </c>
      <c r="AG118" s="18" t="n">
        <v>72</v>
      </c>
    </row>
    <row r="119" customFormat="false" ht="15" hidden="false" customHeight="false" outlineLevel="0" collapsed="false">
      <c r="A119" s="28" t="s">
        <v>40</v>
      </c>
      <c r="B119" s="29" t="s">
        <v>41</v>
      </c>
      <c r="C119" s="30" t="n">
        <v>44896</v>
      </c>
      <c r="D119" s="29" t="s">
        <v>262</v>
      </c>
      <c r="E119" s="29" t="s">
        <v>44</v>
      </c>
      <c r="F119" s="29" t="s">
        <v>45</v>
      </c>
      <c r="G119" s="16" t="s">
        <v>264</v>
      </c>
      <c r="H119" s="16" t="n">
        <v>1</v>
      </c>
      <c r="I119" s="1" t="str">
        <f aca="false">A119&amp;" "&amp;B119&amp;" "&amp;TEXT(C119,"mm/dd/yyyy")&amp;" "&amp;F119</f>
        <v>Quartz L (SMA) 12/01/2022 C1</v>
      </c>
      <c r="J119" s="32" t="n">
        <v>0.0210719995314711</v>
      </c>
      <c r="K119" s="32" t="n">
        <v>3.57715577777778</v>
      </c>
      <c r="L119" s="32" t="n">
        <v>47.3015557692308</v>
      </c>
      <c r="M119" s="32" t="n">
        <v>75.9995440183222</v>
      </c>
      <c r="N119" s="32" t="n">
        <v>0.199925000000064</v>
      </c>
      <c r="O119" s="11" t="n">
        <v>0.0999630000001162</v>
      </c>
      <c r="P119" s="11" t="n">
        <v>81.269633</v>
      </c>
      <c r="Q119" s="11" t="n">
        <v>0.0999621000000047</v>
      </c>
      <c r="R119" s="11" t="n">
        <v>182.7317199</v>
      </c>
      <c r="S119" s="11" t="n">
        <v>160.670284058097</v>
      </c>
      <c r="T119" s="11" t="n">
        <v>1.67775654145735</v>
      </c>
      <c r="U119" s="33" t="n">
        <v>0.196807686347435</v>
      </c>
      <c r="V119" s="33" t="n">
        <v>4.02829638582677</v>
      </c>
      <c r="W119" s="33" t="n">
        <v>4.38238174603175</v>
      </c>
      <c r="X119" s="33" t="n">
        <v>9.89371441817094</v>
      </c>
      <c r="Y119" s="33" t="n">
        <v>0.299771999999848</v>
      </c>
      <c r="Z119" s="14" t="n">
        <v>0.0999240000001009</v>
      </c>
      <c r="AA119" s="14" t="n">
        <v>2.09840399999985</v>
      </c>
      <c r="AB119" s="14" t="n">
        <v>0.0999239999998736</v>
      </c>
      <c r="AC119" s="14" t="n">
        <v>20.4744306000001</v>
      </c>
      <c r="AD119" s="14" t="n">
        <v>225.761126974612</v>
      </c>
      <c r="AE119" s="14" t="n">
        <v>1.19325002522647</v>
      </c>
      <c r="AF119" s="1" t="n">
        <v>115</v>
      </c>
      <c r="AG119" s="1" t="n">
        <v>88</v>
      </c>
      <c r="AH119" s="34"/>
      <c r="AI119" s="34"/>
      <c r="AJ119" s="34"/>
    </row>
    <row r="120" customFormat="false" ht="15" hidden="false" customHeight="false" outlineLevel="0" collapsed="false">
      <c r="A120" s="7" t="s">
        <v>40</v>
      </c>
      <c r="B120" s="1" t="s">
        <v>41</v>
      </c>
      <c r="C120" s="8" t="n">
        <v>44896</v>
      </c>
      <c r="D120" s="1" t="s">
        <v>262</v>
      </c>
      <c r="E120" s="1" t="s">
        <v>47</v>
      </c>
      <c r="F120" s="1" t="s">
        <v>48</v>
      </c>
      <c r="G120" s="16" t="s">
        <v>266</v>
      </c>
      <c r="H120" s="16" t="n">
        <v>1</v>
      </c>
      <c r="I120" s="1" t="str">
        <f aca="false">A120&amp;" "&amp;B120&amp;" "&amp;TEXT(C120,"mm/dd/yyyy")&amp;" "&amp;F120</f>
        <v>Quartz L (SMA) 12/01/2022 C2</v>
      </c>
      <c r="J120" s="10" t="n">
        <v>0.165454218543403</v>
      </c>
      <c r="K120" s="10" t="n">
        <v>6.04585867924528</v>
      </c>
      <c r="L120" s="10" t="n">
        <v>6.04702952606635</v>
      </c>
      <c r="M120" s="10" t="n">
        <v>9.6579120967847</v>
      </c>
      <c r="N120" s="10" t="n">
        <v>1.49943999999999</v>
      </c>
      <c r="O120" s="11" t="n">
        <v>0.0999630000000025</v>
      </c>
      <c r="P120" s="11" t="n">
        <v>6.94740450000001</v>
      </c>
      <c r="Q120" s="11" t="n">
        <v>0.0999629999998888</v>
      </c>
      <c r="R120" s="11" t="n">
        <v>20.8322153999999</v>
      </c>
      <c r="S120" s="11" t="n">
        <v>159.7133279266</v>
      </c>
      <c r="T120" s="11" t="n">
        <v>1.4058261708154</v>
      </c>
      <c r="U120" s="13" t="n">
        <v>0.292887029288703</v>
      </c>
      <c r="V120" s="13" t="n">
        <v>5.11679982010582</v>
      </c>
      <c r="W120" s="13" t="n">
        <v>3.31609532978723</v>
      </c>
      <c r="X120" s="13" t="n">
        <v>4.61496361060144</v>
      </c>
      <c r="Y120" s="13" t="n">
        <v>0.949277999999936</v>
      </c>
      <c r="Z120" s="14" t="n">
        <v>0.0999240000001009</v>
      </c>
      <c r="AA120" s="14" t="n">
        <v>4.39665700000001</v>
      </c>
      <c r="AB120" s="14" t="n">
        <v>0.0999239999998736</v>
      </c>
      <c r="AC120" s="14" t="n">
        <v>10.1622724999998</v>
      </c>
      <c r="AD120" s="14" t="n">
        <v>139.16860498994</v>
      </c>
      <c r="AE120" s="14" t="n">
        <v>1.32621636836973</v>
      </c>
      <c r="AF120" s="1" t="n">
        <v>115</v>
      </c>
      <c r="AG120" s="1" t="n">
        <v>88</v>
      </c>
    </row>
    <row r="121" customFormat="false" ht="15" hidden="false" customHeight="false" outlineLevel="0" collapsed="false">
      <c r="A121" s="7" t="s">
        <v>40</v>
      </c>
      <c r="B121" s="1" t="s">
        <v>41</v>
      </c>
      <c r="C121" s="8" t="n">
        <v>44896</v>
      </c>
      <c r="D121" s="1" t="s">
        <v>262</v>
      </c>
      <c r="E121" s="1" t="s">
        <v>267</v>
      </c>
      <c r="F121" s="1" t="s">
        <v>52</v>
      </c>
      <c r="G121" s="16" t="s">
        <v>268</v>
      </c>
      <c r="H121" s="16" t="n">
        <v>1</v>
      </c>
      <c r="I121" s="1" t="str">
        <f aca="false">A121&amp;" "&amp;B121&amp;" "&amp;TEXT(C121,"mm/dd/yyyy")&amp;" "&amp;F121</f>
        <v>Quartz L (SMA) 12/01/2022 C3</v>
      </c>
      <c r="J121" s="10" t="n">
        <v>0.0124871108334644</v>
      </c>
      <c r="K121" s="10" t="n">
        <v>3.5321564375</v>
      </c>
      <c r="L121" s="10" t="n">
        <v>63.9427734</v>
      </c>
      <c r="M121" s="10" t="n">
        <v>122.804535861702</v>
      </c>
      <c r="N121" s="10" t="n">
        <v>0.29988800000001</v>
      </c>
      <c r="O121" s="11" t="n">
        <v>0.199925250000035</v>
      </c>
      <c r="P121" s="11" t="n">
        <v>93.3401212500001</v>
      </c>
      <c r="Q121" s="11" t="n">
        <v>0.0999630000000025</v>
      </c>
      <c r="R121" s="11" t="n">
        <v>186.93015</v>
      </c>
      <c r="S121" s="11" t="n">
        <v>192.053815203614</v>
      </c>
      <c r="T121" s="11" t="n">
        <v>1.4104064418966</v>
      </c>
      <c r="U121" s="13" t="n">
        <v>0.0170463350379668</v>
      </c>
      <c r="V121" s="13" t="n">
        <v>3.28913218181818</v>
      </c>
      <c r="W121" s="13" t="n">
        <v>56.1073338</v>
      </c>
      <c r="X121" s="13" t="n">
        <v>99.5480613819832</v>
      </c>
      <c r="Y121" s="13" t="n">
        <v>0.299772000000075</v>
      </c>
      <c r="Z121" s="14" t="n">
        <v>0.199847999999975</v>
      </c>
      <c r="AA121" s="14" t="n">
        <v>93.7287249999999</v>
      </c>
      <c r="AB121" s="14" t="n">
        <v>0.149885999999924</v>
      </c>
      <c r="AC121" s="14" t="n">
        <v>231.374054</v>
      </c>
      <c r="AD121" s="14" t="n">
        <v>177.42433054622</v>
      </c>
      <c r="AE121" s="14" t="n">
        <v>1.31936421283903</v>
      </c>
      <c r="AF121" s="1" t="n">
        <v>115</v>
      </c>
      <c r="AG121" s="1" t="n">
        <v>88</v>
      </c>
    </row>
    <row r="122" customFormat="false" ht="15" hidden="false" customHeight="false" outlineLevel="0" collapsed="false">
      <c r="A122" s="7" t="s">
        <v>40</v>
      </c>
      <c r="B122" s="1" t="s">
        <v>41</v>
      </c>
      <c r="C122" s="8" t="n">
        <v>44896</v>
      </c>
      <c r="D122" s="1" t="s">
        <v>262</v>
      </c>
      <c r="E122" s="1" t="s">
        <v>282</v>
      </c>
      <c r="F122" s="1" t="s">
        <v>55</v>
      </c>
      <c r="G122" s="1" t="s">
        <v>269</v>
      </c>
      <c r="H122" s="1" t="n">
        <v>1</v>
      </c>
      <c r="I122" s="1" t="str">
        <f aca="false">A122&amp;" "&amp;B122&amp;" "&amp;TEXT(C122,"mm/dd/yyyy")&amp;" "&amp;F122</f>
        <v>Quartz L (SMA) 12/01/2022 C4</v>
      </c>
      <c r="J122" s="10" t="n">
        <v>0</v>
      </c>
      <c r="K122" s="10" t="s">
        <v>50</v>
      </c>
      <c r="L122" s="10" t="s">
        <v>50</v>
      </c>
      <c r="M122" s="10" t="s">
        <v>50</v>
      </c>
      <c r="N122" s="10" t="s">
        <v>50</v>
      </c>
      <c r="O122" s="11" t="s">
        <v>50</v>
      </c>
      <c r="P122" s="11" t="s">
        <v>50</v>
      </c>
      <c r="Q122" s="11" t="s">
        <v>50</v>
      </c>
      <c r="R122" s="11" t="s">
        <v>50</v>
      </c>
      <c r="S122" s="11" t="s">
        <v>50</v>
      </c>
      <c r="T122" s="11" t="n">
        <v>0.940594120461344</v>
      </c>
      <c r="U122" s="13" t="n">
        <v>0.34712536804587</v>
      </c>
      <c r="V122" s="13" t="n">
        <v>3.25279457142857</v>
      </c>
      <c r="W122" s="13" t="n">
        <v>1.00909811210762</v>
      </c>
      <c r="X122" s="13" t="n">
        <v>2.5361581412383</v>
      </c>
      <c r="Y122" s="13" t="n">
        <v>0.49962000000005</v>
      </c>
      <c r="Z122" s="14" t="n">
        <v>0.299772000000075</v>
      </c>
      <c r="AA122" s="14" t="n">
        <v>0.899315999999999</v>
      </c>
      <c r="AB122" s="14" t="n">
        <v>0.199847999999975</v>
      </c>
      <c r="AC122" s="14" t="n">
        <v>1.49886000000015</v>
      </c>
      <c r="AD122" s="14" t="n">
        <v>251.329192950449</v>
      </c>
      <c r="AE122" s="14" t="n">
        <v>0.683097373627535</v>
      </c>
      <c r="AF122" s="1" t="n">
        <v>115</v>
      </c>
      <c r="AG122" s="1" t="n">
        <v>88</v>
      </c>
    </row>
    <row r="123" customFormat="false" ht="15" hidden="false" customHeight="false" outlineLevel="0" collapsed="false">
      <c r="A123" s="7" t="s">
        <v>40</v>
      </c>
      <c r="B123" s="1" t="s">
        <v>41</v>
      </c>
      <c r="C123" s="8" t="n">
        <v>44896</v>
      </c>
      <c r="D123" s="1" t="s">
        <v>262</v>
      </c>
      <c r="E123" s="1" t="s">
        <v>51</v>
      </c>
      <c r="F123" s="1" t="s">
        <v>58</v>
      </c>
      <c r="G123" s="1" t="s">
        <v>270</v>
      </c>
      <c r="H123" s="1" t="n">
        <v>1</v>
      </c>
      <c r="I123" s="1" t="str">
        <f aca="false">A123&amp;" "&amp;B123&amp;" "&amp;TEXT(C123,"mm/dd/yyyy")&amp;" "&amp;F123</f>
        <v>Quartz L (SMA) 12/01/2022 C5</v>
      </c>
      <c r="J123" s="10" t="n">
        <v>0.853806203238126</v>
      </c>
      <c r="K123" s="10" t="n">
        <v>3.60508309963437</v>
      </c>
      <c r="L123" s="10" t="n">
        <v>0.534292575480329</v>
      </c>
      <c r="M123" s="10" t="n">
        <v>1.08337063457698</v>
      </c>
      <c r="N123" s="10" t="n">
        <v>0.29988800000001</v>
      </c>
      <c r="O123" s="11" t="n">
        <v>0.199925000000917</v>
      </c>
      <c r="P123" s="11" t="n">
        <v>0.499814000000015</v>
      </c>
      <c r="Q123" s="11" t="n">
        <v>0.0999630000000025</v>
      </c>
      <c r="R123" s="11" t="n">
        <v>0.89966299999993</v>
      </c>
      <c r="S123" s="11" t="n">
        <v>202.767300968581</v>
      </c>
      <c r="T123" s="11" t="n">
        <v>0.614588733146685</v>
      </c>
      <c r="U123" s="13" t="n">
        <v>0</v>
      </c>
      <c r="V123" s="13" t="s">
        <v>50</v>
      </c>
      <c r="W123" s="13" t="s">
        <v>50</v>
      </c>
      <c r="X123" s="13" t="s">
        <v>50</v>
      </c>
      <c r="Y123" s="13" t="s">
        <v>50</v>
      </c>
      <c r="Z123" s="14" t="s">
        <v>50</v>
      </c>
      <c r="AA123" s="14" t="s">
        <v>50</v>
      </c>
      <c r="AB123" s="14" t="s">
        <v>50</v>
      </c>
      <c r="AC123" s="14" t="s">
        <v>50</v>
      </c>
      <c r="AD123" s="14" t="s">
        <v>50</v>
      </c>
      <c r="AE123" s="14" t="n">
        <v>0.879830004066103</v>
      </c>
      <c r="AF123" s="1" t="n">
        <v>115</v>
      </c>
      <c r="AG123" s="1" t="n">
        <v>88</v>
      </c>
    </row>
    <row r="124" customFormat="false" ht="15" hidden="false" customHeight="false" outlineLevel="0" collapsed="false">
      <c r="A124" s="7" t="s">
        <v>40</v>
      </c>
      <c r="B124" s="1" t="s">
        <v>41</v>
      </c>
      <c r="C124" s="8" t="n">
        <v>44896</v>
      </c>
      <c r="D124" s="1" t="s">
        <v>262</v>
      </c>
      <c r="E124" s="1" t="s">
        <v>240</v>
      </c>
      <c r="F124" s="1" t="s">
        <v>61</v>
      </c>
      <c r="G124" s="1" t="s">
        <v>274</v>
      </c>
      <c r="H124" s="1" t="n">
        <v>1</v>
      </c>
      <c r="I124" s="1" t="str">
        <f aca="false">A124&amp;" "&amp;B124&amp;" "&amp;TEXT(C124,"mm/dd/yyyy")&amp;" "&amp;F124</f>
        <v>Quartz L (SMA) 12/01/2022 C6</v>
      </c>
      <c r="J124" s="10" t="n">
        <v>0</v>
      </c>
      <c r="K124" s="10" t="s">
        <v>50</v>
      </c>
      <c r="L124" s="10" t="s">
        <v>50</v>
      </c>
      <c r="M124" s="10" t="s">
        <v>50</v>
      </c>
      <c r="N124" s="10" t="s">
        <v>50</v>
      </c>
      <c r="O124" s="11" t="s">
        <v>50</v>
      </c>
      <c r="P124" s="11" t="s">
        <v>50</v>
      </c>
      <c r="Q124" s="11" t="s">
        <v>50</v>
      </c>
      <c r="R124" s="11" t="s">
        <v>50</v>
      </c>
      <c r="S124" s="11" t="s">
        <v>50</v>
      </c>
      <c r="T124" s="11" t="n">
        <v>0.696927864446205</v>
      </c>
      <c r="U124" s="13" t="n">
        <v>0.0263443359677669</v>
      </c>
      <c r="V124" s="13" t="n">
        <v>3.29226647058824</v>
      </c>
      <c r="W124" s="13" t="n">
        <v>5.22102975</v>
      </c>
      <c r="X124" s="13" t="n">
        <v>14.9374647702059</v>
      </c>
      <c r="Y124" s="13" t="n">
        <v>0.199848000000088</v>
      </c>
      <c r="Z124" s="14" t="n">
        <v>0.0999239999999873</v>
      </c>
      <c r="AA124" s="14" t="n">
        <v>0.349734500000068</v>
      </c>
      <c r="AB124" s="14" t="n">
        <v>0.0999239999998736</v>
      </c>
      <c r="AC124" s="14" t="n">
        <v>21.3637538999999</v>
      </c>
      <c r="AD124" s="14" t="n">
        <v>286.101889578505</v>
      </c>
      <c r="AE124" s="14" t="n">
        <v>0.868982005143867</v>
      </c>
      <c r="AF124" s="1" t="n">
        <v>115</v>
      </c>
      <c r="AG124" s="1" t="n">
        <v>88</v>
      </c>
    </row>
    <row r="125" customFormat="false" ht="15" hidden="false" customHeight="false" outlineLevel="0" collapsed="false">
      <c r="A125" s="7" t="s">
        <v>40</v>
      </c>
      <c r="B125" s="1" t="s">
        <v>41</v>
      </c>
      <c r="C125" s="8" t="n">
        <v>44896</v>
      </c>
      <c r="D125" s="1" t="s">
        <v>262</v>
      </c>
      <c r="E125" s="1" t="s">
        <v>242</v>
      </c>
      <c r="F125" s="1" t="s">
        <v>64</v>
      </c>
      <c r="G125" s="1" t="s">
        <v>275</v>
      </c>
      <c r="H125" s="1" t="n">
        <v>1</v>
      </c>
      <c r="I125" s="1" t="str">
        <f aca="false">A125&amp;" "&amp;B125&amp;" "&amp;TEXT(C125,"mm/dd/yyyy")&amp;" "&amp;F125</f>
        <v>Quartz L (SMA) 12/01/2022 C7</v>
      </c>
      <c r="J125" s="10" t="n">
        <v>0.0124871108334644</v>
      </c>
      <c r="K125" s="10" t="n">
        <v>5.3450911875</v>
      </c>
      <c r="L125" s="10" t="n">
        <v>53.8865310666667</v>
      </c>
      <c r="M125" s="10" t="n">
        <v>148.082360462163</v>
      </c>
      <c r="N125" s="10" t="n">
        <v>0.0999630000000025</v>
      </c>
      <c r="O125" s="11" t="n">
        <v>0.0999629999998888</v>
      </c>
      <c r="P125" s="11" t="n">
        <v>0.174934499999949</v>
      </c>
      <c r="Q125" s="11" t="n">
        <v>0.099962000000005</v>
      </c>
      <c r="R125" s="11" t="n">
        <v>291.391117</v>
      </c>
      <c r="S125" s="11" t="n">
        <v>274.804032716377</v>
      </c>
      <c r="T125" s="11" t="n">
        <v>0.618744818156649</v>
      </c>
      <c r="U125" s="13" t="n">
        <v>0.0108476677514334</v>
      </c>
      <c r="V125" s="13" t="n">
        <v>4.71358028571429</v>
      </c>
      <c r="W125" s="13" t="n">
        <v>19.7516468333333</v>
      </c>
      <c r="X125" s="13" t="n">
        <v>46.9235196148306</v>
      </c>
      <c r="Y125" s="13" t="n">
        <v>0.0999240000001009</v>
      </c>
      <c r="Z125" s="14" t="n">
        <v>0.0999239999998736</v>
      </c>
      <c r="AA125" s="14" t="n">
        <v>2.59802500000001</v>
      </c>
      <c r="AB125" s="14" t="n">
        <v>0.0999239999998736</v>
      </c>
      <c r="AC125" s="14" t="n">
        <v>104.2207465</v>
      </c>
      <c r="AD125" s="14" t="n">
        <v>237.567631756363</v>
      </c>
      <c r="AE125" s="14" t="n">
        <v>0.781711259744291</v>
      </c>
      <c r="AF125" s="1" t="n">
        <v>115</v>
      </c>
      <c r="AG125" s="1" t="n">
        <v>88</v>
      </c>
    </row>
    <row r="126" customFormat="false" ht="15" hidden="false" customHeight="false" outlineLevel="0" collapsed="false">
      <c r="A126" s="7" t="s">
        <v>40</v>
      </c>
      <c r="B126" s="1" t="s">
        <v>41</v>
      </c>
      <c r="C126" s="8" t="n">
        <v>44896</v>
      </c>
      <c r="D126" s="1" t="s">
        <v>262</v>
      </c>
      <c r="E126" s="1" t="s">
        <v>271</v>
      </c>
      <c r="F126" s="1" t="s">
        <v>67</v>
      </c>
      <c r="G126" s="16" t="s">
        <v>272</v>
      </c>
      <c r="H126" s="16" t="n">
        <v>1</v>
      </c>
      <c r="I126" s="1" t="str">
        <f aca="false">A126&amp;" "&amp;B126&amp;" "&amp;TEXT(C126,"mm/dd/yyyy")&amp;" "&amp;F126</f>
        <v>Quartz L (SMA) 12/01/2022 C8</v>
      </c>
      <c r="J126" s="10" t="n">
        <v>0</v>
      </c>
      <c r="K126" s="10" t="s">
        <v>50</v>
      </c>
      <c r="L126" s="10" t="s">
        <v>50</v>
      </c>
      <c r="M126" s="10" t="s">
        <v>50</v>
      </c>
      <c r="N126" s="10" t="s">
        <v>50</v>
      </c>
      <c r="O126" s="11" t="s">
        <v>50</v>
      </c>
      <c r="P126" s="11" t="s">
        <v>50</v>
      </c>
      <c r="Q126" s="11" t="s">
        <v>50</v>
      </c>
      <c r="R126" s="11" t="s">
        <v>50</v>
      </c>
      <c r="S126" s="11" t="s">
        <v>50</v>
      </c>
      <c r="T126" s="11" t="n">
        <v>0.691647236088025</v>
      </c>
      <c r="U126" s="13" t="n">
        <v>0.0495893382922672</v>
      </c>
      <c r="V126" s="13" t="n">
        <v>3.34334090625</v>
      </c>
      <c r="W126" s="13" t="n">
        <v>20.6713774516129</v>
      </c>
      <c r="X126" s="13" t="n">
        <v>24.5133889581967</v>
      </c>
      <c r="Y126" s="13" t="n">
        <v>10.691869</v>
      </c>
      <c r="Z126" s="14" t="n">
        <v>0.699468000000138</v>
      </c>
      <c r="AA126" s="14" t="n">
        <v>39.3450799999999</v>
      </c>
      <c r="AB126" s="14" t="n">
        <v>0.299771999999985</v>
      </c>
      <c r="AC126" s="14" t="n">
        <v>55.3379186</v>
      </c>
      <c r="AD126" s="14" t="n">
        <v>118.586141710087</v>
      </c>
      <c r="AE126" s="14" t="n">
        <v>1.53020960106453</v>
      </c>
      <c r="AF126" s="1" t="n">
        <v>115</v>
      </c>
      <c r="AG126" s="1" t="n">
        <v>88</v>
      </c>
    </row>
    <row r="127" customFormat="false" ht="15" hidden="false" customHeight="false" outlineLevel="0" collapsed="false">
      <c r="A127" s="7" t="s">
        <v>40</v>
      </c>
      <c r="B127" s="1" t="s">
        <v>41</v>
      </c>
      <c r="C127" s="8" t="n">
        <v>44896</v>
      </c>
      <c r="D127" s="1" t="s">
        <v>262</v>
      </c>
      <c r="E127" s="1" t="s">
        <v>273</v>
      </c>
      <c r="F127" s="1" t="s">
        <v>70</v>
      </c>
      <c r="G127" s="1" t="s">
        <v>281</v>
      </c>
      <c r="H127" s="1" t="n">
        <v>1</v>
      </c>
      <c r="I127" s="1" t="str">
        <f aca="false">A127&amp;" "&amp;B127&amp;" "&amp;TEXT(C127,"mm/dd/yyyy")&amp;" "&amp;F127</f>
        <v>Quartz L (SMA) 12/01/2022 C9</v>
      </c>
      <c r="J127" s="10" t="n">
        <v>0.050728887760949</v>
      </c>
      <c r="K127" s="10" t="n">
        <v>3.44755209230769</v>
      </c>
      <c r="L127" s="10" t="n">
        <v>19.742622828125</v>
      </c>
      <c r="M127" s="10" t="n">
        <v>30.8540267907447</v>
      </c>
      <c r="N127" s="10" t="n">
        <v>4.34837550000003</v>
      </c>
      <c r="O127" s="11" t="n">
        <v>0.79970099999999</v>
      </c>
      <c r="P127" s="11" t="n">
        <v>25.1406059999999</v>
      </c>
      <c r="Q127" s="11" t="n">
        <v>0.189928800000018</v>
      </c>
      <c r="R127" s="11" t="n">
        <v>65.4955262</v>
      </c>
      <c r="S127" s="11" t="n">
        <v>156.281295850876</v>
      </c>
      <c r="T127" s="11" t="n">
        <v>1.34879771434625</v>
      </c>
      <c r="U127" s="13" t="n">
        <v>0.0139470013947001</v>
      </c>
      <c r="V127" s="13" t="n">
        <v>3.16266188888889</v>
      </c>
      <c r="W127" s="13" t="n">
        <v>54.3087015</v>
      </c>
      <c r="X127" s="13" t="n">
        <v>71.4293668796473</v>
      </c>
      <c r="Y127" s="13" t="n">
        <v>10.691869</v>
      </c>
      <c r="Z127" s="14" t="n">
        <v>3.74715100000003</v>
      </c>
      <c r="AA127" s="14" t="n">
        <v>107.2184665</v>
      </c>
      <c r="AB127" s="14" t="n">
        <v>1.96850310000004</v>
      </c>
      <c r="AC127" s="14" t="n">
        <v>165.1743954</v>
      </c>
      <c r="AD127" s="14" t="n">
        <v>131.524718703958</v>
      </c>
      <c r="AE127" s="14" t="n">
        <v>1.28217274343479</v>
      </c>
      <c r="AF127" s="1" t="n">
        <v>115</v>
      </c>
      <c r="AG127" s="1" t="n">
        <v>88</v>
      </c>
    </row>
    <row r="128" customFormat="false" ht="15" hidden="false" customHeight="false" outlineLevel="0" collapsed="false">
      <c r="A128" s="7" t="s">
        <v>40</v>
      </c>
      <c r="B128" s="1" t="s">
        <v>41</v>
      </c>
      <c r="C128" s="8" t="n">
        <v>44896</v>
      </c>
      <c r="D128" s="1" t="s">
        <v>262</v>
      </c>
      <c r="E128" s="1" t="s">
        <v>75</v>
      </c>
      <c r="F128" s="1" t="s">
        <v>54</v>
      </c>
      <c r="G128" s="1" t="s">
        <v>283</v>
      </c>
      <c r="H128" s="1" t="n">
        <v>1</v>
      </c>
      <c r="I128" s="1" t="str">
        <f aca="false">A128&amp;" "&amp;B128&amp;" "&amp;TEXT(C128,"mm/dd/yyyy")&amp;" "&amp;F128</f>
        <v>Quartz L (SMA) 12/01/2022 C10</v>
      </c>
      <c r="J128" s="10" t="n">
        <v>0.105359997657356</v>
      </c>
      <c r="K128" s="10" t="n">
        <v>3.8210261037037</v>
      </c>
      <c r="L128" s="10" t="n">
        <v>9.18984964179104</v>
      </c>
      <c r="M128" s="10" t="n">
        <v>15.3434170613912</v>
      </c>
      <c r="N128" s="10" t="n">
        <v>0.999626999999986</v>
      </c>
      <c r="O128" s="11" t="n">
        <v>0.0999630000000025</v>
      </c>
      <c r="P128" s="11" t="n">
        <v>14.694509</v>
      </c>
      <c r="Q128" s="11" t="n">
        <v>0.0999630000000018</v>
      </c>
      <c r="R128" s="11" t="n">
        <v>31.8680918</v>
      </c>
      <c r="S128" s="11" t="n">
        <v>166.960479871364</v>
      </c>
      <c r="T128" s="11" t="n">
        <v>1.30147975921323</v>
      </c>
      <c r="U128" s="13" t="n">
        <v>0.0511390051139005</v>
      </c>
      <c r="V128" s="13" t="n">
        <v>3.44306712121212</v>
      </c>
      <c r="W128" s="13" t="n">
        <v>17.54290965625</v>
      </c>
      <c r="X128" s="13" t="n">
        <v>25.3449754983631</v>
      </c>
      <c r="Y128" s="13" t="n">
        <v>5.3459345</v>
      </c>
      <c r="Z128" s="14" t="n">
        <v>0.799392000000012</v>
      </c>
      <c r="AA128" s="14" t="n">
        <v>25.3806999999999</v>
      </c>
      <c r="AB128" s="14" t="n">
        <v>0.0999239999998736</v>
      </c>
      <c r="AC128" s="14" t="n">
        <v>55.1980253</v>
      </c>
      <c r="AD128" s="14" t="n">
        <v>144.474183559017</v>
      </c>
      <c r="AE128" s="14" t="n">
        <v>1.23772023114791</v>
      </c>
      <c r="AF128" s="1" t="n">
        <v>115</v>
      </c>
      <c r="AG128" s="1" t="n">
        <v>88</v>
      </c>
    </row>
    <row r="129" customFormat="false" ht="15" hidden="false" customHeight="false" outlineLevel="0" collapsed="false">
      <c r="A129" s="7" t="s">
        <v>40</v>
      </c>
      <c r="B129" s="1" t="s">
        <v>41</v>
      </c>
      <c r="C129" s="8" t="n">
        <v>44896</v>
      </c>
      <c r="D129" s="1" t="s">
        <v>262</v>
      </c>
      <c r="E129" s="1" t="s">
        <v>85</v>
      </c>
      <c r="F129" s="1" t="s">
        <v>75</v>
      </c>
      <c r="G129" s="16" t="s">
        <v>276</v>
      </c>
      <c r="H129" s="16" t="n">
        <v>1</v>
      </c>
      <c r="I129" s="1" t="str">
        <f aca="false">A129&amp;" "&amp;B129&amp;" "&amp;TEXT(C129,"mm/dd/yyyy")&amp;" "&amp;F129</f>
        <v>Quartz L (SMA) 12/01/2022 C11</v>
      </c>
      <c r="J129" s="10" t="n">
        <v>0.12799288604301</v>
      </c>
      <c r="K129" s="10" t="n">
        <v>6.66974349390244</v>
      </c>
      <c r="L129" s="10" t="n">
        <v>7.78666093865031</v>
      </c>
      <c r="M129" s="10" t="n">
        <v>16.1468878070203</v>
      </c>
      <c r="N129" s="10" t="n">
        <v>0.0999630000000025</v>
      </c>
      <c r="O129" s="11" t="n">
        <v>0.0999629999999954</v>
      </c>
      <c r="P129" s="11" t="n">
        <v>6.07273099999999</v>
      </c>
      <c r="Q129" s="11" t="n">
        <v>0.099962000000005</v>
      </c>
      <c r="R129" s="11" t="n">
        <v>29.808862</v>
      </c>
      <c r="S129" s="11" t="n">
        <v>207.366006228327</v>
      </c>
      <c r="T129" s="11" t="n">
        <v>1.16259859777567</v>
      </c>
      <c r="U129" s="13" t="n">
        <v>0.212304354563769</v>
      </c>
      <c r="V129" s="13" t="n">
        <v>6.25749260583942</v>
      </c>
      <c r="W129" s="13" t="n">
        <v>4.61707722794118</v>
      </c>
      <c r="X129" s="13" t="n">
        <v>9.92472067405496</v>
      </c>
      <c r="Y129" s="13" t="n">
        <v>0.0999240000001009</v>
      </c>
      <c r="Z129" s="14" t="n">
        <v>0.0999239999998736</v>
      </c>
      <c r="AA129" s="14" t="n">
        <v>2.79787299999998</v>
      </c>
      <c r="AB129" s="14" t="n">
        <v>0.0999239999998736</v>
      </c>
      <c r="AC129" s="14" t="n">
        <v>16.587386</v>
      </c>
      <c r="AD129" s="14" t="n">
        <v>214.956782918716</v>
      </c>
      <c r="AE129" s="14" t="n">
        <v>1.09781703159231</v>
      </c>
      <c r="AF129" s="1" t="n">
        <v>115</v>
      </c>
      <c r="AG129" s="1" t="n">
        <v>88</v>
      </c>
    </row>
    <row r="130" customFormat="false" ht="15" hidden="false" customHeight="false" outlineLevel="0" collapsed="false">
      <c r="A130" s="7" t="s">
        <v>40</v>
      </c>
      <c r="B130" s="1" t="s">
        <v>41</v>
      </c>
      <c r="C130" s="8" t="n">
        <v>44896</v>
      </c>
      <c r="D130" s="1" t="s">
        <v>262</v>
      </c>
      <c r="E130" s="1" t="s">
        <v>88</v>
      </c>
      <c r="F130" s="1" t="s">
        <v>57</v>
      </c>
      <c r="G130" s="16" t="s">
        <v>277</v>
      </c>
      <c r="H130" s="16" t="n">
        <v>1</v>
      </c>
      <c r="I130" s="1" t="str">
        <f aca="false">A130&amp;" "&amp;B130&amp;" "&amp;TEXT(C130,"mm/dd/yyyy")&amp;" "&amp;F130</f>
        <v>Quartz L (SMA) 12/01/2022 C12</v>
      </c>
      <c r="J130" s="10" t="n">
        <v>0.0452657767713083</v>
      </c>
      <c r="K130" s="10" t="n">
        <v>3.67222977586207</v>
      </c>
      <c r="L130" s="10" t="n">
        <v>20.3432755964912</v>
      </c>
      <c r="M130" s="10" t="n">
        <v>32.1931892067158</v>
      </c>
      <c r="N130" s="10" t="n">
        <v>0.199925000000007</v>
      </c>
      <c r="O130" s="11" t="n">
        <v>0.0999630000000025</v>
      </c>
      <c r="P130" s="11" t="n">
        <v>38.91046025</v>
      </c>
      <c r="Q130" s="11" t="n">
        <v>0.099962000000005</v>
      </c>
      <c r="R130" s="11" t="n">
        <v>68.7543087999992</v>
      </c>
      <c r="S130" s="11" t="n">
        <v>158.249781624491</v>
      </c>
      <c r="T130" s="11" t="n">
        <v>1.29345916471861</v>
      </c>
      <c r="U130" s="13" t="n">
        <v>0.0449403378273671</v>
      </c>
      <c r="V130" s="13" t="n">
        <v>3.58974375862069</v>
      </c>
      <c r="W130" s="13" t="n">
        <v>19.9562530357143</v>
      </c>
      <c r="X130" s="13" t="n">
        <v>25.0389640478518</v>
      </c>
      <c r="Y130" s="13" t="n">
        <v>12.640388</v>
      </c>
      <c r="Z130" s="14" t="n">
        <v>0.199847999999975</v>
      </c>
      <c r="AA130" s="14" t="n">
        <v>30.776596</v>
      </c>
      <c r="AB130" s="14" t="n">
        <v>0.0999240000001009</v>
      </c>
      <c r="AC130" s="14" t="n">
        <v>58.3356393</v>
      </c>
      <c r="AD130" s="14" t="n">
        <v>125.469265212469</v>
      </c>
      <c r="AE130" s="14" t="n">
        <v>1.45698494387075</v>
      </c>
      <c r="AF130" s="1" t="n">
        <v>115</v>
      </c>
      <c r="AG130" s="1" t="n">
        <v>88</v>
      </c>
    </row>
    <row r="131" customFormat="false" ht="15.75" hidden="false" customHeight="false" outlineLevel="0" collapsed="false">
      <c r="A131" s="17" t="s">
        <v>40</v>
      </c>
      <c r="B131" s="18" t="s">
        <v>41</v>
      </c>
      <c r="C131" s="8" t="n">
        <v>44896</v>
      </c>
      <c r="D131" s="18" t="s">
        <v>262</v>
      </c>
      <c r="E131" s="18" t="s">
        <v>99</v>
      </c>
      <c r="F131" s="18" t="s">
        <v>80</v>
      </c>
      <c r="G131" s="36" t="s">
        <v>278</v>
      </c>
      <c r="H131" s="36" t="n">
        <v>1</v>
      </c>
      <c r="I131" s="18" t="str">
        <f aca="false">A131&amp;" "&amp;B131&amp;" "&amp;TEXT(C131,"mm/dd/yyyy")&amp;" "&amp;F131</f>
        <v>Quartz L (SMA) 12/01/2022 C13</v>
      </c>
      <c r="J131" s="21" t="n">
        <v>0.00624355541673218</v>
      </c>
      <c r="K131" s="21" t="n">
        <v>4.68808275</v>
      </c>
      <c r="L131" s="21" t="n">
        <v>77.3139674285714</v>
      </c>
      <c r="M131" s="21" t="n">
        <v>92.5079070748246</v>
      </c>
      <c r="N131" s="21" t="n">
        <v>28.6892790000001</v>
      </c>
      <c r="O131" s="22" t="n">
        <v>0.724729499999995</v>
      </c>
      <c r="P131" s="22" t="n">
        <v>176.9338855</v>
      </c>
      <c r="Q131" s="22" t="n">
        <v>0.0999622000000045</v>
      </c>
      <c r="R131" s="22" t="n">
        <v>201.4447268</v>
      </c>
      <c r="S131" s="22" t="n">
        <v>119.65225709092</v>
      </c>
      <c r="T131" s="22" t="n">
        <v>1.7072641010499</v>
      </c>
      <c r="U131" s="24" t="n">
        <v>0.0154966682163335</v>
      </c>
      <c r="V131" s="24" t="n">
        <v>4.281704</v>
      </c>
      <c r="W131" s="24" t="n">
        <v>52.7820846666667</v>
      </c>
      <c r="X131" s="24" t="n">
        <v>72.5996748269532</v>
      </c>
      <c r="Y131" s="24" t="n">
        <v>18.1861710000001</v>
      </c>
      <c r="Z131" s="25" t="n">
        <v>0.0999240000000441</v>
      </c>
      <c r="AA131" s="25" t="n">
        <v>91.3055674999999</v>
      </c>
      <c r="AB131" s="25" t="n">
        <v>0.0999239999998736</v>
      </c>
      <c r="AC131" s="25" t="n">
        <v>168.7516748</v>
      </c>
      <c r="AD131" s="25" t="n">
        <v>137.54605428232</v>
      </c>
      <c r="AE131" s="25" t="n">
        <v>1.47214103515858</v>
      </c>
      <c r="AF131" s="18" t="n">
        <v>115</v>
      </c>
      <c r="AG131" s="18" t="n">
        <v>88</v>
      </c>
      <c r="AH131" s="27"/>
      <c r="AI131" s="27"/>
      <c r="AJ131" s="27"/>
    </row>
    <row r="132" customFormat="false" ht="15" hidden="false" customHeight="false" outlineLevel="0" collapsed="false">
      <c r="A132" s="28" t="s">
        <v>40</v>
      </c>
      <c r="B132" s="29" t="s">
        <v>41</v>
      </c>
      <c r="C132" s="30" t="n">
        <v>44897</v>
      </c>
      <c r="D132" s="29" t="s">
        <v>279</v>
      </c>
      <c r="E132" s="29" t="s">
        <v>44</v>
      </c>
      <c r="F132" s="29" t="s">
        <v>45</v>
      </c>
      <c r="G132" s="16" t="s">
        <v>268</v>
      </c>
      <c r="H132" s="16" t="n">
        <v>2</v>
      </c>
      <c r="I132" s="1" t="str">
        <f aca="false">A132&amp;" "&amp;B132&amp;" "&amp;TEXT(C132,"mm/dd/yyyy")&amp;" "&amp;F132</f>
        <v>Quartz L (SMA) 12/02/2022 C1</v>
      </c>
      <c r="J132" s="32" t="n">
        <v>0.026386361294218</v>
      </c>
      <c r="K132" s="32" t="n">
        <v>3.56529065625</v>
      </c>
      <c r="L132" s="32" t="n">
        <v>34.0550420645161</v>
      </c>
      <c r="M132" s="32" t="n">
        <v>82.7086725009678</v>
      </c>
      <c r="N132" s="32" t="n">
        <v>0.299889000000007</v>
      </c>
      <c r="O132" s="11" t="n">
        <v>0.199925000000007</v>
      </c>
      <c r="P132" s="11" t="n">
        <v>16.7437555</v>
      </c>
      <c r="Q132" s="11" t="n">
        <v>0.099962999999957</v>
      </c>
      <c r="R132" s="11" t="n">
        <v>100.9823416</v>
      </c>
      <c r="S132" s="11" t="n">
        <v>242.867626897301</v>
      </c>
      <c r="T132" s="11" t="n">
        <v>1.16355930130118</v>
      </c>
      <c r="U132" s="33" t="n">
        <v>0.0213857998289136</v>
      </c>
      <c r="V132" s="33" t="n">
        <v>3.8235378</v>
      </c>
      <c r="W132" s="33" t="n">
        <v>43.3480969285714</v>
      </c>
      <c r="X132" s="33" t="n">
        <v>72.861013501276</v>
      </c>
      <c r="Y132" s="33" t="n">
        <v>0.499813500000073</v>
      </c>
      <c r="Z132" s="14" t="n">
        <v>0.29988800000001</v>
      </c>
      <c r="AA132" s="14" t="n">
        <v>72.972747</v>
      </c>
      <c r="AB132" s="14" t="n">
        <v>0.0999629999998888</v>
      </c>
      <c r="AC132" s="14" t="n">
        <v>138.0084591</v>
      </c>
      <c r="AD132" s="14" t="n">
        <v>168.083534604381</v>
      </c>
      <c r="AE132" s="14" t="n">
        <v>1.09772376305109</v>
      </c>
      <c r="AF132" s="1" t="n">
        <v>102</v>
      </c>
      <c r="AG132" s="1" t="n">
        <v>60</v>
      </c>
      <c r="AH132" s="34"/>
      <c r="AI132" s="34"/>
      <c r="AJ132" s="34"/>
    </row>
    <row r="133" customFormat="false" ht="15" hidden="false" customHeight="false" outlineLevel="0" collapsed="false">
      <c r="A133" s="7" t="s">
        <v>40</v>
      </c>
      <c r="B133" s="1" t="s">
        <v>41</v>
      </c>
      <c r="C133" s="8" t="n">
        <v>44897</v>
      </c>
      <c r="D133" s="1" t="s">
        <v>279</v>
      </c>
      <c r="E133" s="1" t="s">
        <v>47</v>
      </c>
      <c r="F133" s="1" t="s">
        <v>48</v>
      </c>
      <c r="G133" s="1" t="s">
        <v>284</v>
      </c>
      <c r="H133" s="1" t="n">
        <v>1</v>
      </c>
      <c r="I133" s="1" t="str">
        <f aca="false">A133&amp;" "&amp;B133&amp;" "&amp;TEXT(C133,"mm/dd/yyyy")&amp;" "&amp;F133</f>
        <v>Quartz L (SMA) 12/02/2022 C2</v>
      </c>
      <c r="J133" s="10" t="n">
        <v>0.00329829516177725</v>
      </c>
      <c r="K133" s="10" t="n">
        <v>3.217706</v>
      </c>
      <c r="L133" s="10" t="n">
        <v>300.321336666667</v>
      </c>
      <c r="M133" s="10" t="n">
        <v>516.021563043842</v>
      </c>
      <c r="N133" s="10" t="n">
        <v>4.69824799999992</v>
      </c>
      <c r="O133" s="11" t="n">
        <v>1.24953425000007</v>
      </c>
      <c r="P133" s="11" t="n">
        <v>673.29891125</v>
      </c>
      <c r="Q133" s="11" t="n">
        <v>0.0999630000001162</v>
      </c>
      <c r="R133" s="11" t="n">
        <v>896.165799</v>
      </c>
      <c r="S133" s="11" t="n">
        <v>171.82314409335</v>
      </c>
      <c r="T133" s="11" t="n">
        <v>0.814454736649425</v>
      </c>
      <c r="U133" s="13" t="n">
        <v>0.0285143997718848</v>
      </c>
      <c r="V133" s="13" t="n">
        <v>3.6011288</v>
      </c>
      <c r="W133" s="13" t="n">
        <v>30.5517480526316</v>
      </c>
      <c r="X133" s="13" t="n">
        <v>38.653570438663</v>
      </c>
      <c r="Y133" s="13" t="n">
        <v>13.49496</v>
      </c>
      <c r="Z133" s="14" t="n">
        <v>0.524803499999962</v>
      </c>
      <c r="AA133" s="14" t="n">
        <v>59.6027405000001</v>
      </c>
      <c r="AB133" s="14" t="n">
        <v>0.0999624000000495</v>
      </c>
      <c r="AC133" s="14" t="n">
        <v>95.9241768000002</v>
      </c>
      <c r="AD133" s="14" t="n">
        <v>126.518359512766</v>
      </c>
      <c r="AE133" s="14" t="n">
        <v>1.11415860366774</v>
      </c>
      <c r="AF133" s="1" t="n">
        <v>102</v>
      </c>
      <c r="AG133" s="1" t="n">
        <v>60</v>
      </c>
    </row>
    <row r="134" customFormat="false" ht="15" hidden="false" customHeight="false" outlineLevel="0" collapsed="false">
      <c r="A134" s="7" t="s">
        <v>40</v>
      </c>
      <c r="B134" s="1" t="s">
        <v>41</v>
      </c>
      <c r="C134" s="8" t="n">
        <v>44897</v>
      </c>
      <c r="D134" s="1" t="s">
        <v>279</v>
      </c>
      <c r="E134" s="1" t="s">
        <v>267</v>
      </c>
      <c r="F134" s="1" t="s">
        <v>52</v>
      </c>
      <c r="G134" s="16" t="s">
        <v>266</v>
      </c>
      <c r="H134" s="16" t="n">
        <v>2</v>
      </c>
      <c r="I134" s="1" t="str">
        <f aca="false">A134&amp;" "&amp;B134&amp;" "&amp;TEXT(C134,"mm/dd/yyyy")&amp;" "&amp;F134</f>
        <v>Quartz L (SMA) 12/02/2022 C3</v>
      </c>
      <c r="J134" s="10" t="n">
        <v>0.404865731108158</v>
      </c>
      <c r="K134" s="10" t="n">
        <v>6.85795089002037</v>
      </c>
      <c r="L134" s="10" t="n">
        <v>2.46520311836735</v>
      </c>
      <c r="M134" s="10" t="n">
        <v>4.41891606502701</v>
      </c>
      <c r="N134" s="10" t="n">
        <v>0.249907000000029</v>
      </c>
      <c r="O134" s="11" t="n">
        <v>0.0999630000000025</v>
      </c>
      <c r="P134" s="11" t="n">
        <v>2.89891899999998</v>
      </c>
      <c r="Q134" s="11" t="n">
        <v>0.099962000000005</v>
      </c>
      <c r="R134" s="11" t="n">
        <v>7.997018</v>
      </c>
      <c r="S134" s="11" t="n">
        <v>179.251601302272</v>
      </c>
      <c r="T134" s="11" t="n">
        <v>1.36799071837971</v>
      </c>
      <c r="U134" s="13" t="n">
        <v>0.392072996863416</v>
      </c>
      <c r="V134" s="13" t="n">
        <v>5.88813989454545</v>
      </c>
      <c r="W134" s="13" t="n">
        <v>2.54467010583942</v>
      </c>
      <c r="X134" s="13" t="n">
        <v>3.62496418645117</v>
      </c>
      <c r="Y134" s="13" t="n">
        <v>1.09958950000009</v>
      </c>
      <c r="Z134" s="14" t="n">
        <v>0.0999630000001162</v>
      </c>
      <c r="AA134" s="14" t="n">
        <v>3.39872999999989</v>
      </c>
      <c r="AB134" s="14" t="n">
        <v>0.099962000000005</v>
      </c>
      <c r="AC134" s="14" t="n">
        <v>7.95702849999993</v>
      </c>
      <c r="AD134" s="14" t="n">
        <v>142.453207515298</v>
      </c>
      <c r="AE134" s="14" t="n">
        <v>1.42321997214412</v>
      </c>
      <c r="AF134" s="1" t="n">
        <v>102</v>
      </c>
      <c r="AG134" s="1" t="n">
        <v>60</v>
      </c>
    </row>
    <row r="135" customFormat="false" ht="15" hidden="false" customHeight="false" outlineLevel="0" collapsed="false">
      <c r="A135" s="7" t="s">
        <v>40</v>
      </c>
      <c r="B135" s="1" t="s">
        <v>41</v>
      </c>
      <c r="C135" s="8" t="n">
        <v>44897</v>
      </c>
      <c r="D135" s="1" t="s">
        <v>279</v>
      </c>
      <c r="E135" s="1" t="s">
        <v>282</v>
      </c>
      <c r="F135" s="1" t="s">
        <v>55</v>
      </c>
      <c r="G135" s="16" t="s">
        <v>264</v>
      </c>
      <c r="H135" s="16" t="n">
        <v>2</v>
      </c>
      <c r="I135" s="1" t="str">
        <f aca="false">A135&amp;" "&amp;B135&amp;" "&amp;TEXT(C135,"mm/dd/yyyy")&amp;" "&amp;F135</f>
        <v>Quartz L (SMA) 12/02/2022 C4</v>
      </c>
      <c r="J135" s="10" t="n">
        <v>0.125335216147536</v>
      </c>
      <c r="K135" s="10" t="n">
        <v>3.72525357236842</v>
      </c>
      <c r="L135" s="10" t="n">
        <v>7.21585209271523</v>
      </c>
      <c r="M135" s="10" t="n">
        <v>32.0494005139051</v>
      </c>
      <c r="N135" s="10" t="n">
        <v>0.199926000000005</v>
      </c>
      <c r="O135" s="11" t="n">
        <v>0.0999630000000025</v>
      </c>
      <c r="P135" s="11" t="n">
        <v>0.674748499999978</v>
      </c>
      <c r="Q135" s="11" t="n">
        <v>0.099962000000005</v>
      </c>
      <c r="R135" s="11" t="n">
        <v>13.1151092</v>
      </c>
      <c r="S135" s="11" t="n">
        <v>444.152680821446</v>
      </c>
      <c r="T135" s="11" t="n">
        <v>1.10607913017386</v>
      </c>
      <c r="U135" s="13" t="n">
        <v>0.102651839178785</v>
      </c>
      <c r="V135" s="13" t="n">
        <v>3.5087555</v>
      </c>
      <c r="W135" s="13" t="n">
        <v>9.23317149295774</v>
      </c>
      <c r="X135" s="13" t="n">
        <v>15.5280646943361</v>
      </c>
      <c r="Y135" s="13" t="n">
        <v>0.199926000000005</v>
      </c>
      <c r="Z135" s="14" t="n">
        <v>0.0999630000001162</v>
      </c>
      <c r="AA135" s="14" t="n">
        <v>15.59417625</v>
      </c>
      <c r="AB135" s="14" t="n">
        <v>0.0999625999999353</v>
      </c>
      <c r="AC135" s="14" t="n">
        <v>36.9661939999999</v>
      </c>
      <c r="AD135" s="14" t="n">
        <v>168.17693363737</v>
      </c>
      <c r="AE135" s="14" t="n">
        <v>1.31013879012642</v>
      </c>
      <c r="AF135" s="1" t="n">
        <v>102</v>
      </c>
      <c r="AG135" s="1" t="n">
        <v>60</v>
      </c>
    </row>
    <row r="136" customFormat="false" ht="15" hidden="false" customHeight="false" outlineLevel="0" collapsed="false">
      <c r="A136" s="7" t="s">
        <v>40</v>
      </c>
      <c r="B136" s="1" t="s">
        <v>41</v>
      </c>
      <c r="C136" s="8" t="n">
        <v>44897</v>
      </c>
      <c r="D136" s="1" t="s">
        <v>279</v>
      </c>
      <c r="E136" s="1" t="s">
        <v>57</v>
      </c>
      <c r="F136" s="1" t="s">
        <v>58</v>
      </c>
      <c r="G136" s="16" t="s">
        <v>272</v>
      </c>
      <c r="H136" s="16" t="n">
        <v>2</v>
      </c>
      <c r="I136" s="1" t="str">
        <f aca="false">A136&amp;" "&amp;B136&amp;" "&amp;TEXT(C136,"mm/dd/yyyy")&amp;" "&amp;F136</f>
        <v>Quartz L (SMA) 12/02/2022 C5</v>
      </c>
      <c r="J136" s="10" t="n">
        <v>0.223459497210409</v>
      </c>
      <c r="K136" s="10" t="n">
        <v>3.19531817343173</v>
      </c>
      <c r="L136" s="10" t="n">
        <v>4.29432447777778</v>
      </c>
      <c r="M136" s="10" t="n">
        <v>19.0339498165739</v>
      </c>
      <c r="N136" s="10" t="n">
        <v>0.59977600000002</v>
      </c>
      <c r="O136" s="11" t="n">
        <v>0.199926000000005</v>
      </c>
      <c r="P136" s="11" t="n">
        <v>1.69936600000005</v>
      </c>
      <c r="Q136" s="11" t="n">
        <v>0.0999630000000025</v>
      </c>
      <c r="R136" s="11" t="n">
        <v>7.04737199999999</v>
      </c>
      <c r="S136" s="11" t="n">
        <v>443.235016707996</v>
      </c>
      <c r="T136" s="11" t="n">
        <v>0.971602692264348</v>
      </c>
      <c r="U136" s="13" t="n">
        <v>0.115483319076133</v>
      </c>
      <c r="V136" s="13" t="n">
        <v>3.02104597530864</v>
      </c>
      <c r="W136" s="13" t="n">
        <v>8.710496975</v>
      </c>
      <c r="X136" s="13" t="n">
        <v>9.44916133660948</v>
      </c>
      <c r="Y136" s="13" t="n">
        <v>6.74748049999994</v>
      </c>
      <c r="Z136" s="14" t="n">
        <v>2.04923500000007</v>
      </c>
      <c r="AA136" s="14" t="n">
        <v>10.5960425</v>
      </c>
      <c r="AB136" s="14" t="n">
        <v>0.89966400000003</v>
      </c>
      <c r="AC136" s="14" t="n">
        <v>19.7926085</v>
      </c>
      <c r="AD136" s="14" t="n">
        <v>108.480163229831</v>
      </c>
      <c r="AE136" s="14" t="n">
        <v>0.82988063486926</v>
      </c>
      <c r="AF136" s="1" t="n">
        <v>102</v>
      </c>
      <c r="AG136" s="1" t="n">
        <v>60</v>
      </c>
    </row>
    <row r="137" customFormat="false" ht="15" hidden="false" customHeight="false" outlineLevel="0" collapsed="false">
      <c r="A137" s="7" t="s">
        <v>40</v>
      </c>
      <c r="B137" s="1" t="s">
        <v>41</v>
      </c>
      <c r="C137" s="8" t="n">
        <v>44897</v>
      </c>
      <c r="D137" s="1" t="s">
        <v>279</v>
      </c>
      <c r="E137" s="1" t="s">
        <v>88</v>
      </c>
      <c r="F137" s="1" t="s">
        <v>61</v>
      </c>
      <c r="G137" s="1" t="s">
        <v>285</v>
      </c>
      <c r="H137" s="1" t="n">
        <v>1</v>
      </c>
      <c r="I137" s="1" t="str">
        <f aca="false">A137&amp;" "&amp;B137&amp;" "&amp;TEXT(C137,"mm/dd/yyyy")&amp;" "&amp;F137</f>
        <v>Quartz L (SMA) 12/02/2022 C6</v>
      </c>
      <c r="J137" s="10" t="n">
        <v>0.0206143447611078</v>
      </c>
      <c r="K137" s="10" t="n">
        <v>4.115218</v>
      </c>
      <c r="L137" s="10" t="n">
        <v>43.3754909583333</v>
      </c>
      <c r="M137" s="10" t="n">
        <v>53.0547308064444</v>
      </c>
      <c r="N137" s="10" t="n">
        <v>24.640811</v>
      </c>
      <c r="O137" s="11" t="n">
        <v>5.09809899999999</v>
      </c>
      <c r="P137" s="11" t="n">
        <v>60.6773715</v>
      </c>
      <c r="Q137" s="11" t="n">
        <v>0.0999630000000025</v>
      </c>
      <c r="R137" s="11" t="n">
        <v>124.1936849</v>
      </c>
      <c r="S137" s="11" t="n">
        <v>122.314997788518</v>
      </c>
      <c r="T137" s="11" t="n">
        <v>1.39564212877057</v>
      </c>
      <c r="U137" s="13" t="n">
        <v>0.0342172797262618</v>
      </c>
      <c r="V137" s="13" t="n">
        <v>4.30723445833333</v>
      </c>
      <c r="W137" s="13" t="n">
        <v>28.6327850434783</v>
      </c>
      <c r="X137" s="13" t="n">
        <v>31.1950191022275</v>
      </c>
      <c r="Y137" s="13" t="n">
        <v>15.3942509999999</v>
      </c>
      <c r="Z137" s="14" t="n">
        <v>1.82431850000012</v>
      </c>
      <c r="AA137" s="14" t="n">
        <v>48.08204325</v>
      </c>
      <c r="AB137" s="14" t="n">
        <v>0.0999630000001162</v>
      </c>
      <c r="AC137" s="14" t="n">
        <v>73.3925900000001</v>
      </c>
      <c r="AD137" s="14" t="n">
        <v>108.948602292297</v>
      </c>
      <c r="AE137" s="14" t="n">
        <v>1.30222422945005</v>
      </c>
      <c r="AF137" s="1" t="n">
        <v>102</v>
      </c>
      <c r="AG137" s="1" t="n">
        <v>60</v>
      </c>
    </row>
    <row r="138" customFormat="false" ht="15" hidden="false" customHeight="false" outlineLevel="0" collapsed="false">
      <c r="A138" s="7" t="s">
        <v>40</v>
      </c>
      <c r="B138" s="1" t="s">
        <v>41</v>
      </c>
      <c r="C138" s="8" t="n">
        <v>44897</v>
      </c>
      <c r="D138" s="1" t="s">
        <v>279</v>
      </c>
      <c r="E138" s="1" t="s">
        <v>66</v>
      </c>
      <c r="F138" s="1" t="s">
        <v>64</v>
      </c>
      <c r="G138" s="1" t="s">
        <v>286</v>
      </c>
      <c r="H138" s="1" t="n">
        <v>1</v>
      </c>
      <c r="I138" s="1" t="str">
        <f aca="false">A138&amp;" "&amp;B138&amp;" "&amp;TEXT(C138,"mm/dd/yyyy")&amp;" "&amp;F138</f>
        <v>Quartz L (SMA) 12/02/2022 C7</v>
      </c>
      <c r="J138" s="10" t="n">
        <v>0.0742116411399881</v>
      </c>
      <c r="K138" s="10" t="n">
        <v>3.55351431111111</v>
      </c>
      <c r="L138" s="10" t="n">
        <v>13.0647907640449</v>
      </c>
      <c r="M138" s="10" t="n">
        <v>24.028441013955</v>
      </c>
      <c r="N138" s="10" t="n">
        <v>1.79932899999994</v>
      </c>
      <c r="O138" s="11" t="n">
        <v>0.199926000000005</v>
      </c>
      <c r="P138" s="11" t="n">
        <v>21.31705075</v>
      </c>
      <c r="Q138" s="11" t="n">
        <v>0.0999630000000025</v>
      </c>
      <c r="R138" s="11" t="n">
        <v>33.7474148</v>
      </c>
      <c r="S138" s="11" t="n">
        <v>183.917534141325</v>
      </c>
      <c r="T138" s="11" t="n">
        <v>1.25176321763076</v>
      </c>
      <c r="U138" s="13" t="n">
        <v>0.0613059595095523</v>
      </c>
      <c r="V138" s="13" t="n">
        <v>3.29058234883721</v>
      </c>
      <c r="W138" s="13" t="n">
        <v>15.3395094047619</v>
      </c>
      <c r="X138" s="13" t="n">
        <v>17.2374968207918</v>
      </c>
      <c r="Y138" s="13" t="n">
        <v>9.4964534999998</v>
      </c>
      <c r="Z138" s="14" t="n">
        <v>0.799700999999914</v>
      </c>
      <c r="AA138" s="14" t="n">
        <v>24.590817</v>
      </c>
      <c r="AB138" s="14" t="n">
        <v>0.199924999999894</v>
      </c>
      <c r="AC138" s="14" t="n">
        <v>33.8373632000001</v>
      </c>
      <c r="AD138" s="14" t="n">
        <v>112.373195034782</v>
      </c>
      <c r="AE138" s="14" t="n">
        <v>1.34217991812983</v>
      </c>
      <c r="AF138" s="1" t="n">
        <v>102</v>
      </c>
      <c r="AG138" s="1" t="n">
        <v>60</v>
      </c>
    </row>
    <row r="139" customFormat="false" ht="15" hidden="false" customHeight="false" outlineLevel="0" collapsed="false">
      <c r="A139" s="7" t="s">
        <v>40</v>
      </c>
      <c r="B139" s="1" t="s">
        <v>41</v>
      </c>
      <c r="C139" s="8" t="n">
        <v>44897</v>
      </c>
      <c r="D139" s="1" t="s">
        <v>279</v>
      </c>
      <c r="E139" s="1" t="s">
        <v>74</v>
      </c>
      <c r="F139" s="1" t="s">
        <v>67</v>
      </c>
      <c r="G139" s="16" t="s">
        <v>276</v>
      </c>
      <c r="H139" s="16" t="n">
        <v>2</v>
      </c>
      <c r="I139" s="1" t="str">
        <f aca="false">A139&amp;" "&amp;B139&amp;" "&amp;TEXT(C139,"mm/dd/yyyy")&amp;" "&amp;F139</f>
        <v>Quartz L (SMA) 12/02/2022 C8</v>
      </c>
      <c r="J139" s="10" t="n">
        <v>0.404041157317713</v>
      </c>
      <c r="K139" s="10" t="n">
        <v>6.11067310408163</v>
      </c>
      <c r="L139" s="10" t="n">
        <v>2.45266407770961</v>
      </c>
      <c r="M139" s="10" t="n">
        <v>6.39780561455516</v>
      </c>
      <c r="N139" s="10" t="n">
        <v>0.199926000000005</v>
      </c>
      <c r="O139" s="11" t="n">
        <v>0.0999630000000025</v>
      </c>
      <c r="P139" s="11" t="n">
        <v>1.49944099999999</v>
      </c>
      <c r="Q139" s="11" t="n">
        <v>0.099962000000005</v>
      </c>
      <c r="R139" s="11" t="n">
        <v>6.51757000000002</v>
      </c>
      <c r="S139" s="11" t="n">
        <v>260.851278929713</v>
      </c>
      <c r="T139" s="11" t="n">
        <v>0.870240022846968</v>
      </c>
      <c r="U139" s="13" t="n">
        <v>0.245223838038209</v>
      </c>
      <c r="V139" s="13" t="n">
        <v>6.52274763372093</v>
      </c>
      <c r="W139" s="13" t="n">
        <v>4.08385495906433</v>
      </c>
      <c r="X139" s="13" t="n">
        <v>9.59609561505351</v>
      </c>
      <c r="Y139" s="13" t="n">
        <v>0.199926000000005</v>
      </c>
      <c r="Z139" s="14" t="n">
        <v>0.0999629999998888</v>
      </c>
      <c r="AA139" s="14" t="n">
        <v>2.02424400000007</v>
      </c>
      <c r="AB139" s="14" t="n">
        <v>0.099962000000005</v>
      </c>
      <c r="AC139" s="14" t="n">
        <v>15.1943259999999</v>
      </c>
      <c r="AD139" s="14" t="n">
        <v>234.976406146709</v>
      </c>
      <c r="AE139" s="14" t="n">
        <v>1.07854374122219</v>
      </c>
      <c r="AF139" s="1" t="n">
        <v>102</v>
      </c>
      <c r="AG139" s="1" t="n">
        <v>60</v>
      </c>
    </row>
    <row r="140" customFormat="false" ht="15" hidden="false" customHeight="false" outlineLevel="0" collapsed="false">
      <c r="A140" s="7" t="s">
        <v>40</v>
      </c>
      <c r="B140" s="1" t="s">
        <v>41</v>
      </c>
      <c r="C140" s="8" t="n">
        <v>44897</v>
      </c>
      <c r="D140" s="1" t="s">
        <v>279</v>
      </c>
      <c r="E140" s="1" t="s">
        <v>77</v>
      </c>
      <c r="F140" s="1" t="s">
        <v>70</v>
      </c>
      <c r="G140" s="16" t="s">
        <v>277</v>
      </c>
      <c r="H140" s="16" t="n">
        <v>2</v>
      </c>
      <c r="I140" s="1" t="str">
        <f aca="false">A140&amp;" "&amp;B140&amp;" "&amp;TEXT(C140,"mm/dd/yyyy")&amp;" "&amp;F140</f>
        <v>Quartz L (SMA) 12/02/2022 C9</v>
      </c>
      <c r="J140" s="10" t="n">
        <v>0.0618430342833235</v>
      </c>
      <c r="K140" s="10" t="n">
        <v>3.65292182666667</v>
      </c>
      <c r="L140" s="10" t="n">
        <v>15.8143727432432</v>
      </c>
      <c r="M140" s="10" t="n">
        <v>23.2482099679612</v>
      </c>
      <c r="N140" s="10" t="n">
        <v>3.94852749999998</v>
      </c>
      <c r="O140" s="11" t="n">
        <v>0.199925000000007</v>
      </c>
      <c r="P140" s="11" t="n">
        <v>24.091016</v>
      </c>
      <c r="Q140" s="11" t="n">
        <v>0.0999630000000025</v>
      </c>
      <c r="R140" s="11" t="n">
        <v>44.6833362</v>
      </c>
      <c r="S140" s="11" t="n">
        <v>147.00684210124</v>
      </c>
      <c r="T140" s="11" t="n">
        <v>1.29299562397802</v>
      </c>
      <c r="U140" s="13" t="n">
        <v>0.0285143997718848</v>
      </c>
      <c r="V140" s="13" t="n">
        <v>3.5753407</v>
      </c>
      <c r="W140" s="13" t="n">
        <v>31.5776806842105</v>
      </c>
      <c r="X140" s="13" t="n">
        <v>30.4427474506224</v>
      </c>
      <c r="Y140" s="13" t="n">
        <v>29.0891360000001</v>
      </c>
      <c r="Z140" s="14" t="n">
        <v>0.424841500000071</v>
      </c>
      <c r="AA140" s="14" t="n">
        <v>61.3021065000001</v>
      </c>
      <c r="AB140" s="14" t="n">
        <v>0.199924999999894</v>
      </c>
      <c r="AC140" s="14" t="n">
        <v>71.8131806</v>
      </c>
      <c r="AD140" s="14" t="n">
        <v>96.4059005949868</v>
      </c>
      <c r="AE140" s="14" t="n">
        <v>1.31057340359707</v>
      </c>
      <c r="AF140" s="1" t="n">
        <v>102</v>
      </c>
      <c r="AG140" s="1" t="n">
        <v>60</v>
      </c>
    </row>
    <row r="141" customFormat="false" ht="15" hidden="false" customHeight="false" outlineLevel="0" collapsed="false">
      <c r="A141" s="7" t="s">
        <v>40</v>
      </c>
      <c r="B141" s="1" t="s">
        <v>41</v>
      </c>
      <c r="C141" s="8" t="n">
        <v>44897</v>
      </c>
      <c r="D141" s="1" t="s">
        <v>279</v>
      </c>
      <c r="E141" s="1" t="s">
        <v>129</v>
      </c>
      <c r="F141" s="1" t="s">
        <v>54</v>
      </c>
      <c r="G141" s="1" t="s">
        <v>289</v>
      </c>
      <c r="H141" s="1" t="n">
        <v>1</v>
      </c>
      <c r="I141" s="1" t="str">
        <f aca="false">A141&amp;" "&amp;B141&amp;" "&amp;TEXT(C141,"mm/dd/yyyy")&amp;" "&amp;F141</f>
        <v>Quartz L (SMA) 12/02/2022 C10</v>
      </c>
      <c r="J141" s="10" t="n">
        <v>0.0519481487979917</v>
      </c>
      <c r="K141" s="10" t="n">
        <v>3.57990553968254</v>
      </c>
      <c r="L141" s="10" t="n">
        <v>18.5317987580645</v>
      </c>
      <c r="M141" s="10" t="n">
        <v>29.9214838490263</v>
      </c>
      <c r="N141" s="10" t="n">
        <v>3.19880699999999</v>
      </c>
      <c r="O141" s="11" t="n">
        <v>0.299889000000007</v>
      </c>
      <c r="P141" s="11" t="n">
        <v>26.989935</v>
      </c>
      <c r="Q141" s="11" t="n">
        <v>0.0999630000000025</v>
      </c>
      <c r="R141" s="11" t="n">
        <v>57.5085537</v>
      </c>
      <c r="S141" s="11" t="n">
        <v>161.460224340097</v>
      </c>
      <c r="T141" s="11" t="n">
        <v>1.14025717529391</v>
      </c>
      <c r="U141" s="13" t="n">
        <v>0.0156829198745366</v>
      </c>
      <c r="V141" s="13" t="n">
        <v>3.29761427272727</v>
      </c>
      <c r="W141" s="13" t="n">
        <v>62.9564882</v>
      </c>
      <c r="X141" s="13" t="n">
        <v>85.6322196600669</v>
      </c>
      <c r="Y141" s="13" t="n">
        <v>39.0354215000001</v>
      </c>
      <c r="Z141" s="14" t="n">
        <v>6.39760999999999</v>
      </c>
      <c r="AA141" s="14" t="n">
        <v>60.3774510000001</v>
      </c>
      <c r="AB141" s="14" t="n">
        <v>2.14919750000001</v>
      </c>
      <c r="AC141" s="14" t="n">
        <v>197.176363</v>
      </c>
      <c r="AD141" s="14" t="n">
        <v>136.018100927153</v>
      </c>
      <c r="AE141" s="14" t="n">
        <v>1.28823462519705</v>
      </c>
      <c r="AF141" s="1" t="n">
        <v>102</v>
      </c>
      <c r="AG141" s="1" t="n">
        <v>60</v>
      </c>
    </row>
    <row r="142" customFormat="false" ht="15" hidden="false" customHeight="false" outlineLevel="0" collapsed="false">
      <c r="A142" s="7" t="s">
        <v>40</v>
      </c>
      <c r="B142" s="1" t="s">
        <v>41</v>
      </c>
      <c r="C142" s="8" t="n">
        <v>44897</v>
      </c>
      <c r="D142" s="1" t="s">
        <v>279</v>
      </c>
      <c r="E142" s="1" t="s">
        <v>90</v>
      </c>
      <c r="F142" s="1" t="s">
        <v>75</v>
      </c>
      <c r="G142" s="1" t="s">
        <v>290</v>
      </c>
      <c r="H142" s="1" t="n">
        <v>1</v>
      </c>
      <c r="I142" s="1" t="str">
        <f aca="false">A142&amp;" "&amp;B142&amp;" "&amp;TEXT(C142,"mm/dd/yyyy")&amp;" "&amp;F142</f>
        <v>Quartz L (SMA) 12/02/2022 C11</v>
      </c>
      <c r="J142" s="10" t="n">
        <v>0.00494744274266588</v>
      </c>
      <c r="K142" s="10" t="n">
        <v>4.46761033333333</v>
      </c>
      <c r="L142" s="10" t="n">
        <v>158.300966</v>
      </c>
      <c r="M142" s="10" t="n">
        <v>129.668597237221</v>
      </c>
      <c r="N142" s="10" t="n">
        <v>153.142889</v>
      </c>
      <c r="O142" s="11" t="n">
        <v>37.486021</v>
      </c>
      <c r="P142" s="11" t="n">
        <v>260.85272225</v>
      </c>
      <c r="Q142" s="11" t="n">
        <v>28.489375</v>
      </c>
      <c r="R142" s="11" t="n">
        <v>332.37605</v>
      </c>
      <c r="S142" s="11" t="n">
        <v>81.9127011753177</v>
      </c>
      <c r="T142" s="11" t="n">
        <v>1.04669475053878</v>
      </c>
      <c r="U142" s="13" t="n">
        <v>0.00855431993156544</v>
      </c>
      <c r="V142" s="13" t="n">
        <v>4.11669566666667</v>
      </c>
      <c r="W142" s="13" t="n">
        <v>55.5592508</v>
      </c>
      <c r="X142" s="13" t="n">
        <v>81.7774483207267</v>
      </c>
      <c r="Y142" s="13" t="n">
        <v>6.39760999999999</v>
      </c>
      <c r="Z142" s="14" t="n">
        <v>2.12420624999987</v>
      </c>
      <c r="AA142" s="14" t="n">
        <v>106.66016725</v>
      </c>
      <c r="AB142" s="14" t="n">
        <v>0.0999629999998888</v>
      </c>
      <c r="AC142" s="14" t="n">
        <v>189.429256</v>
      </c>
      <c r="AD142" s="14" t="n">
        <v>147.189616748264</v>
      </c>
      <c r="AE142" s="14" t="n">
        <v>1.89467353331691</v>
      </c>
      <c r="AF142" s="1" t="n">
        <v>102</v>
      </c>
      <c r="AG142" s="1" t="n">
        <v>60</v>
      </c>
    </row>
    <row r="143" customFormat="false" ht="15.75" hidden="false" customHeight="false" outlineLevel="0" collapsed="false">
      <c r="A143" s="17" t="s">
        <v>40</v>
      </c>
      <c r="B143" s="18" t="s">
        <v>41</v>
      </c>
      <c r="C143" s="19" t="n">
        <v>44897</v>
      </c>
      <c r="D143" s="18" t="s">
        <v>279</v>
      </c>
      <c r="E143" s="18" t="s">
        <v>95</v>
      </c>
      <c r="F143" s="18" t="s">
        <v>57</v>
      </c>
      <c r="G143" s="36" t="s">
        <v>278</v>
      </c>
      <c r="H143" s="36" t="n">
        <v>2</v>
      </c>
      <c r="I143" s="18" t="str">
        <f aca="false">A143&amp;" "&amp;B143&amp;" "&amp;TEXT(C143,"mm/dd/yyyy")&amp;" "&amp;F143</f>
        <v>Quartz L (SMA) 12/02/2022 C12</v>
      </c>
      <c r="J143" s="21" t="n">
        <v>0.2754076460084</v>
      </c>
      <c r="K143" s="21" t="n">
        <v>4.80909373353294</v>
      </c>
      <c r="L143" s="21" t="n">
        <v>3.63588133633634</v>
      </c>
      <c r="M143" s="21" t="n">
        <v>8.96701517842941</v>
      </c>
      <c r="N143" s="21" t="n">
        <v>0.29988800000001</v>
      </c>
      <c r="O143" s="22" t="n">
        <v>0.0999630000000025</v>
      </c>
      <c r="P143" s="22" t="n">
        <v>2.02424549999996</v>
      </c>
      <c r="Q143" s="22" t="n">
        <v>0.099962000000005</v>
      </c>
      <c r="R143" s="22" t="n">
        <v>10.9559150000003</v>
      </c>
      <c r="S143" s="22" t="n">
        <v>246.625627982264</v>
      </c>
      <c r="T143" s="22" t="n">
        <v>1.00522700641325</v>
      </c>
      <c r="U143" s="24" t="n">
        <v>0.112631879098945</v>
      </c>
      <c r="V143" s="24" t="n">
        <v>4.70607660759494</v>
      </c>
      <c r="W143" s="24" t="n">
        <v>8.23410438461539</v>
      </c>
      <c r="X143" s="24" t="n">
        <v>14.6271828699653</v>
      </c>
      <c r="Y143" s="24" t="n">
        <v>0.399850999999899</v>
      </c>
      <c r="Z143" s="25" t="n">
        <v>0.0999630000001162</v>
      </c>
      <c r="AA143" s="25" t="n">
        <v>9.99626699999999</v>
      </c>
      <c r="AB143" s="25" t="n">
        <v>0.0999629999998888</v>
      </c>
      <c r="AC143" s="25" t="n">
        <v>27.6896589000001</v>
      </c>
      <c r="AD143" s="25" t="n">
        <v>177.641455424038</v>
      </c>
      <c r="AE143" s="25" t="n">
        <v>1.18787171019701</v>
      </c>
      <c r="AF143" s="18" t="n">
        <v>102</v>
      </c>
      <c r="AG143" s="18" t="n">
        <v>60</v>
      </c>
      <c r="AH143" s="27"/>
      <c r="AI143" s="27"/>
      <c r="AJ143" s="27"/>
    </row>
    <row r="144" customFormat="false" ht="15" hidden="false" customHeight="false" outlineLevel="0" collapsed="false">
      <c r="A144" s="28" t="s">
        <v>40</v>
      </c>
      <c r="B144" s="29" t="s">
        <v>41</v>
      </c>
      <c r="C144" s="30" t="n">
        <v>44901</v>
      </c>
      <c r="D144" s="29" t="s">
        <v>287</v>
      </c>
      <c r="E144" s="29" t="s">
        <v>44</v>
      </c>
      <c r="F144" s="29" t="s">
        <v>45</v>
      </c>
      <c r="G144" s="1" t="s">
        <v>291</v>
      </c>
      <c r="H144" s="1" t="n">
        <v>1</v>
      </c>
      <c r="I144" s="1" t="str">
        <f aca="false">A144&amp;" "&amp;B144&amp;" "&amp;TEXT(C144,"mm/dd/yyyy")&amp;" "&amp;F144</f>
        <v>Quartz L (SMA) 12/06/2022 C1</v>
      </c>
      <c r="J144" s="32" t="n">
        <v>0.169499119783701</v>
      </c>
      <c r="K144" s="32" t="n">
        <v>3.24580848792271</v>
      </c>
      <c r="L144" s="32" t="n">
        <v>5.91139117475728</v>
      </c>
      <c r="M144" s="32" t="n">
        <v>6.98453109152161</v>
      </c>
      <c r="N144" s="32" t="n">
        <v>3.99851100000001</v>
      </c>
      <c r="O144" s="11" t="n">
        <v>0.599777000000017</v>
      </c>
      <c r="P144" s="11" t="n">
        <v>8.0969849999999</v>
      </c>
      <c r="Q144" s="11" t="n">
        <v>0.199925000000019</v>
      </c>
      <c r="R144" s="11" t="n">
        <v>14.6045616000009</v>
      </c>
      <c r="S144" s="11" t="n">
        <v>118.153762541495</v>
      </c>
      <c r="T144" s="11" t="n">
        <v>0.973822092329954</v>
      </c>
      <c r="U144" s="33" t="n">
        <v>0.0244850928993231</v>
      </c>
      <c r="V144" s="33" t="n">
        <v>3.25157747058823</v>
      </c>
      <c r="W144" s="33" t="n">
        <v>40.916708</v>
      </c>
      <c r="X144" s="33" t="n">
        <v>60.0530609524221</v>
      </c>
      <c r="Y144" s="33" t="n">
        <v>1.34910849999994</v>
      </c>
      <c r="Z144" s="14" t="n">
        <v>0.149901000000114</v>
      </c>
      <c r="AA144" s="14" t="n">
        <v>89.0911190000002</v>
      </c>
      <c r="AB144" s="14" t="n">
        <v>0.099933999999871</v>
      </c>
      <c r="AC144" s="14" t="n">
        <v>115.9833462</v>
      </c>
      <c r="AD144" s="14" t="n">
        <v>146.769043473444</v>
      </c>
      <c r="AE144" s="14" t="n">
        <v>1.27512877723154</v>
      </c>
      <c r="AF144" s="1" t="n">
        <v>128</v>
      </c>
      <c r="AG144" s="1" t="n">
        <v>72</v>
      </c>
      <c r="AH144" s="34"/>
      <c r="AI144" s="34"/>
      <c r="AJ144" s="34"/>
    </row>
    <row r="145" customFormat="false" ht="15" hidden="false" customHeight="false" outlineLevel="0" collapsed="false">
      <c r="A145" s="7" t="s">
        <v>40</v>
      </c>
      <c r="B145" s="1" t="s">
        <v>41</v>
      </c>
      <c r="C145" s="8" t="n">
        <v>44901</v>
      </c>
      <c r="D145" s="1" t="s">
        <v>287</v>
      </c>
      <c r="E145" s="1" t="s">
        <v>47</v>
      </c>
      <c r="F145" s="1" t="s">
        <v>48</v>
      </c>
      <c r="G145" s="16" t="s">
        <v>268</v>
      </c>
      <c r="H145" s="16" t="n">
        <v>3</v>
      </c>
      <c r="I145" s="1" t="str">
        <f aca="false">A145&amp;" "&amp;B145&amp;" "&amp;TEXT(C145,"mm/dd/yyyy")&amp;" "&amp;F145</f>
        <v>Quartz L (SMA) 12/06/2022 C2</v>
      </c>
      <c r="J145" s="10" t="n">
        <v>0.0204709081864374</v>
      </c>
      <c r="K145" s="10" t="n">
        <v>4.17789712</v>
      </c>
      <c r="L145" s="10" t="n">
        <v>26.9358040416667</v>
      </c>
      <c r="M145" s="10" t="n">
        <v>58.2165150235045</v>
      </c>
      <c r="N145" s="10" t="n">
        <v>0.349869999999953</v>
      </c>
      <c r="O145" s="11" t="n">
        <v>0.099962999999974</v>
      </c>
      <c r="P145" s="11" t="n">
        <v>3.74860400000006</v>
      </c>
      <c r="Q145" s="11" t="n">
        <v>0.0999628999999004</v>
      </c>
      <c r="R145" s="11" t="n">
        <v>102.4218642</v>
      </c>
      <c r="S145" s="11" t="n">
        <v>216.130600495349</v>
      </c>
      <c r="T145" s="11" t="n">
        <v>1.43846586654685</v>
      </c>
      <c r="U145" s="13" t="n">
        <v>0.0201641941523837</v>
      </c>
      <c r="V145" s="13" t="n">
        <v>3.33445635714286</v>
      </c>
      <c r="W145" s="13" t="n">
        <v>39.0280523846154</v>
      </c>
      <c r="X145" s="13" t="n">
        <v>39.8091142449077</v>
      </c>
      <c r="Y145" s="13" t="n">
        <v>43.5712040000001</v>
      </c>
      <c r="Z145" s="14" t="n">
        <v>0.0999340000001894</v>
      </c>
      <c r="AA145" s="14" t="n">
        <v>80.19699775</v>
      </c>
      <c r="AB145" s="14" t="n">
        <v>0.0999339999998483</v>
      </c>
      <c r="AC145" s="14" t="n">
        <v>87.382249</v>
      </c>
      <c r="AD145" s="14" t="n">
        <v>102.001283211868</v>
      </c>
      <c r="AE145" s="14" t="n">
        <v>1.04753186975189</v>
      </c>
      <c r="AF145" s="1" t="n">
        <v>128</v>
      </c>
      <c r="AG145" s="1" t="n">
        <v>72</v>
      </c>
    </row>
    <row r="146" customFormat="false" ht="15" hidden="false" customHeight="false" outlineLevel="0" collapsed="false">
      <c r="A146" s="7" t="s">
        <v>40</v>
      </c>
      <c r="B146" s="1" t="s">
        <v>41</v>
      </c>
      <c r="C146" s="8" t="n">
        <v>44901</v>
      </c>
      <c r="D146" s="1" t="s">
        <v>287</v>
      </c>
      <c r="E146" s="1" t="s">
        <v>240</v>
      </c>
      <c r="F146" s="1" t="s">
        <v>52</v>
      </c>
      <c r="G146" s="16" t="s">
        <v>264</v>
      </c>
      <c r="H146" s="16" t="n">
        <v>3</v>
      </c>
      <c r="I146" s="1" t="str">
        <f aca="false">A146&amp;" "&amp;B146&amp;" "&amp;TEXT(C146,"mm/dd/yyyy")&amp;" "&amp;F146</f>
        <v>Quartz L (SMA) 12/06/2022 C3</v>
      </c>
      <c r="J146" s="10" t="n">
        <v>0.126919630755912</v>
      </c>
      <c r="K146" s="10" t="n">
        <v>3.91885952258065</v>
      </c>
      <c r="L146" s="10" t="n">
        <v>7.8821300974026</v>
      </c>
      <c r="M146" s="10" t="n">
        <v>23.2058348461991</v>
      </c>
      <c r="N146" s="10" t="n">
        <v>0.29988800000001</v>
      </c>
      <c r="O146" s="11" t="n">
        <v>0.0999630000000025</v>
      </c>
      <c r="P146" s="11" t="n">
        <v>2.49907000000007</v>
      </c>
      <c r="Q146" s="11" t="n">
        <v>0.0999629999998888</v>
      </c>
      <c r="R146" s="11" t="n">
        <v>19.3427985</v>
      </c>
      <c r="S146" s="11" t="n">
        <v>294.41070572847</v>
      </c>
      <c r="T146" s="11" t="n">
        <v>1.11492772411142</v>
      </c>
      <c r="U146" s="13" t="n">
        <v>0.0907388736857266</v>
      </c>
      <c r="V146" s="13" t="n">
        <v>3.79131047619048</v>
      </c>
      <c r="W146" s="13" t="n">
        <v>9.23260782258065</v>
      </c>
      <c r="X146" s="13" t="n">
        <v>19.587751453797</v>
      </c>
      <c r="Y146" s="13" t="n">
        <v>0.199868000000151</v>
      </c>
      <c r="Z146" s="14" t="n">
        <v>0.0999340000000757</v>
      </c>
      <c r="AA146" s="14" t="n">
        <v>7.69491400000015</v>
      </c>
      <c r="AB146" s="14" t="n">
        <v>0.0999339999998483</v>
      </c>
      <c r="AC146" s="14" t="n">
        <v>33.1780728</v>
      </c>
      <c r="AD146" s="14" t="n">
        <v>212.158382877373</v>
      </c>
      <c r="AE146" s="14" t="n">
        <v>1.21065607098125</v>
      </c>
      <c r="AF146" s="1" t="n">
        <v>128</v>
      </c>
      <c r="AG146" s="1" t="n">
        <v>72</v>
      </c>
    </row>
    <row r="147" customFormat="false" ht="15" hidden="false" customHeight="false" outlineLevel="0" collapsed="false">
      <c r="A147" s="7" t="s">
        <v>40</v>
      </c>
      <c r="B147" s="1" t="s">
        <v>41</v>
      </c>
      <c r="C147" s="8" t="n">
        <v>44901</v>
      </c>
      <c r="D147" s="1" t="s">
        <v>287</v>
      </c>
      <c r="E147" s="1" t="s">
        <v>242</v>
      </c>
      <c r="F147" s="1" t="s">
        <v>55</v>
      </c>
      <c r="G147" s="1" t="s">
        <v>292</v>
      </c>
      <c r="H147" s="1" t="n">
        <v>1</v>
      </c>
      <c r="I147" s="1" t="str">
        <f aca="false">A147&amp;" "&amp;B147&amp;" "&amp;TEXT(C147,"mm/dd/yyyy")&amp;" "&amp;F147</f>
        <v>Quartz L (SMA) 12/06/2022 C4</v>
      </c>
      <c r="J147" s="10" t="n">
        <v>0.0270215988060973</v>
      </c>
      <c r="K147" s="10" t="n">
        <v>3.42040687878788</v>
      </c>
      <c r="L147" s="10" t="n">
        <v>32.8502685</v>
      </c>
      <c r="M147" s="10" t="n">
        <v>97.5816932834603</v>
      </c>
      <c r="N147" s="10" t="n">
        <v>1.99925549999995</v>
      </c>
      <c r="O147" s="11" t="n">
        <v>0.199926000000001</v>
      </c>
      <c r="P147" s="11" t="n">
        <v>9.4964645</v>
      </c>
      <c r="Q147" s="11" t="n">
        <v>0.0999630000000025</v>
      </c>
      <c r="R147" s="11" t="n">
        <v>75.3319507</v>
      </c>
      <c r="S147" s="11" t="n">
        <v>297.049910820243</v>
      </c>
      <c r="T147" s="11" t="n">
        <v>1.48000953470981</v>
      </c>
      <c r="U147" s="13" t="n">
        <v>0</v>
      </c>
      <c r="V147" s="13" t="s">
        <v>50</v>
      </c>
      <c r="W147" s="13" t="s">
        <v>50</v>
      </c>
      <c r="X147" s="13" t="s">
        <v>50</v>
      </c>
      <c r="Y147" s="13" t="s">
        <v>50</v>
      </c>
      <c r="Z147" s="14" t="s">
        <v>50</v>
      </c>
      <c r="AA147" s="14" t="s">
        <v>50</v>
      </c>
      <c r="AB147" s="14" t="s">
        <v>50</v>
      </c>
      <c r="AC147" s="14" t="s">
        <v>50</v>
      </c>
      <c r="AD147" s="14" t="s">
        <v>50</v>
      </c>
      <c r="AE147" s="14" t="n">
        <v>0.98411602120667</v>
      </c>
      <c r="AF147" s="1" t="n">
        <v>128</v>
      </c>
      <c r="AG147" s="1" t="n">
        <v>72</v>
      </c>
    </row>
    <row r="148" customFormat="false" ht="15" hidden="false" customHeight="false" outlineLevel="0" collapsed="false">
      <c r="A148" s="7" t="s">
        <v>40</v>
      </c>
      <c r="B148" s="1" t="s">
        <v>41</v>
      </c>
      <c r="C148" s="8" t="n">
        <v>44901</v>
      </c>
      <c r="D148" s="1" t="s">
        <v>287</v>
      </c>
      <c r="E148" s="1" t="s">
        <v>75</v>
      </c>
      <c r="F148" s="1" t="s">
        <v>58</v>
      </c>
      <c r="G148" s="16" t="s">
        <v>266</v>
      </c>
      <c r="H148" s="16" t="n">
        <v>3</v>
      </c>
      <c r="I148" s="1" t="str">
        <f aca="false">A148&amp;" "&amp;B148&amp;" "&amp;TEXT(C148,"mm/dd/yyyy")&amp;" "&amp;F148</f>
        <v>Quartz L (SMA) 12/06/2022 C5</v>
      </c>
      <c r="J148" s="10" t="n">
        <v>0.400410964126715</v>
      </c>
      <c r="K148" s="10" t="n">
        <v>4.7893925194274</v>
      </c>
      <c r="L148" s="10" t="n">
        <v>2.49599686680328</v>
      </c>
      <c r="M148" s="10" t="n">
        <v>3.3402769811498</v>
      </c>
      <c r="N148" s="10" t="n">
        <v>1.24953499999998</v>
      </c>
      <c r="O148" s="11" t="n">
        <v>0.299888500000005</v>
      </c>
      <c r="P148" s="11" t="n">
        <v>3.29877199999999</v>
      </c>
      <c r="Q148" s="11" t="n">
        <v>0.0999630000000025</v>
      </c>
      <c r="R148" s="11" t="n">
        <v>6.26766609999998</v>
      </c>
      <c r="S148" s="11" t="n">
        <v>133.82536755456</v>
      </c>
      <c r="T148" s="11" t="n">
        <v>1.20852882230097</v>
      </c>
      <c r="U148" s="13" t="n">
        <v>0.283739017715685</v>
      </c>
      <c r="V148" s="13" t="n">
        <v>3.9391932284264</v>
      </c>
      <c r="W148" s="13" t="n">
        <v>3.50482650510204</v>
      </c>
      <c r="X148" s="13" t="n">
        <v>4.97699488179608</v>
      </c>
      <c r="Y148" s="13" t="n">
        <v>1.89874499999996</v>
      </c>
      <c r="Z148" s="14" t="n">
        <v>0.549637000000075</v>
      </c>
      <c r="AA148" s="14" t="n">
        <v>4.04732499999989</v>
      </c>
      <c r="AB148" s="14" t="n">
        <v>0.0999340000000757</v>
      </c>
      <c r="AC148" s="14" t="n">
        <v>8.98406169999992</v>
      </c>
      <c r="AD148" s="14" t="n">
        <v>142.004030001228</v>
      </c>
      <c r="AE148" s="14" t="n">
        <v>1.18929015166438</v>
      </c>
      <c r="AF148" s="1" t="n">
        <v>128</v>
      </c>
      <c r="AG148" s="1" t="n">
        <v>72</v>
      </c>
    </row>
    <row r="149" customFormat="false" ht="15" hidden="false" customHeight="false" outlineLevel="0" collapsed="false">
      <c r="A149" s="7" t="s">
        <v>40</v>
      </c>
      <c r="B149" s="1" t="s">
        <v>41</v>
      </c>
      <c r="C149" s="8" t="n">
        <v>44901</v>
      </c>
      <c r="D149" s="1" t="s">
        <v>287</v>
      </c>
      <c r="E149" s="1" t="s">
        <v>57</v>
      </c>
      <c r="F149" s="1" t="s">
        <v>61</v>
      </c>
      <c r="G149" s="1" t="s">
        <v>293</v>
      </c>
      <c r="H149" s="1" t="n">
        <v>1</v>
      </c>
      <c r="I149" s="1" t="str">
        <f aca="false">A149&amp;" "&amp;B149&amp;" "&amp;TEXT(C149,"mm/dd/yyyy")&amp;" "&amp;F149</f>
        <v>Quartz L (SMA) 12/06/2022 C6</v>
      </c>
      <c r="J149" s="10" t="n">
        <v>0.0335722894257573</v>
      </c>
      <c r="K149" s="10" t="n">
        <v>4.91220304878049</v>
      </c>
      <c r="L149" s="10" t="n">
        <v>26.3201999</v>
      </c>
      <c r="M149" s="10" t="n">
        <v>119.38428515415</v>
      </c>
      <c r="N149" s="10" t="n">
        <v>0.399851500000005</v>
      </c>
      <c r="O149" s="11" t="n">
        <v>0.0999630000000025</v>
      </c>
      <c r="P149" s="11" t="n">
        <v>4.94815799999998</v>
      </c>
      <c r="Q149" s="11" t="n">
        <v>0.099962000000005</v>
      </c>
      <c r="R149" s="11" t="n">
        <v>33.1376615</v>
      </c>
      <c r="S149" s="11" t="n">
        <v>453.584264586645</v>
      </c>
      <c r="T149" s="11" t="n">
        <v>1.36742512070006</v>
      </c>
      <c r="U149" s="13" t="n">
        <v>0</v>
      </c>
      <c r="V149" s="13" t="s">
        <v>50</v>
      </c>
      <c r="W149" s="13" t="s">
        <v>50</v>
      </c>
      <c r="X149" s="13" t="s">
        <v>50</v>
      </c>
      <c r="Y149" s="13" t="s">
        <v>50</v>
      </c>
      <c r="Z149" s="14" t="s">
        <v>50</v>
      </c>
      <c r="AA149" s="14" t="s">
        <v>50</v>
      </c>
      <c r="AB149" s="14" t="s">
        <v>50</v>
      </c>
      <c r="AC149" s="14" t="s">
        <v>50</v>
      </c>
      <c r="AD149" s="14" t="s">
        <v>50</v>
      </c>
      <c r="AE149" s="14" t="n">
        <v>0.986751141288456</v>
      </c>
      <c r="AF149" s="1" t="n">
        <v>128</v>
      </c>
      <c r="AG149" s="1" t="n">
        <v>72</v>
      </c>
    </row>
    <row r="150" customFormat="false" ht="15" hidden="false" customHeight="false" outlineLevel="0" collapsed="false">
      <c r="A150" s="7" t="s">
        <v>40</v>
      </c>
      <c r="B150" s="1" t="s">
        <v>41</v>
      </c>
      <c r="C150" s="8" t="n">
        <v>44901</v>
      </c>
      <c r="D150" s="1" t="s">
        <v>287</v>
      </c>
      <c r="E150" s="1" t="s">
        <v>96</v>
      </c>
      <c r="F150" s="1" t="s">
        <v>64</v>
      </c>
      <c r="G150" s="1" t="s">
        <v>294</v>
      </c>
      <c r="H150" s="1" t="n">
        <v>1</v>
      </c>
      <c r="I150" s="1" t="str">
        <f aca="false">A150&amp;" "&amp;B150&amp;" "&amp;TEXT(C150,"mm/dd/yyyy")&amp;" "&amp;F150</f>
        <v>Quartz L (SMA) 12/06/2022 C7</v>
      </c>
      <c r="J150" s="10" t="n">
        <v>0.0204709081864374</v>
      </c>
      <c r="K150" s="10" t="n">
        <v>3.11062972</v>
      </c>
      <c r="L150" s="10" t="n">
        <v>44.4584462916667</v>
      </c>
      <c r="M150" s="10" t="n">
        <v>77.7644239444146</v>
      </c>
      <c r="N150" s="10" t="n">
        <v>14.8444730000001</v>
      </c>
      <c r="O150" s="11" t="n">
        <v>0.399851000000467</v>
      </c>
      <c r="P150" s="11" t="n">
        <v>64.226086</v>
      </c>
      <c r="Q150" s="11" t="n">
        <v>0.19992589999998</v>
      </c>
      <c r="R150" s="11" t="n">
        <v>122.9342266</v>
      </c>
      <c r="S150" s="11" t="n">
        <v>174.91484842778</v>
      </c>
      <c r="T150" s="11" t="n">
        <v>1.4894754607434</v>
      </c>
      <c r="U150" s="13" t="n">
        <v>0.0216044937346968</v>
      </c>
      <c r="V150" s="13" t="n">
        <v>2.96345233333333</v>
      </c>
      <c r="W150" s="13" t="n">
        <v>41.9294315714286</v>
      </c>
      <c r="X150" s="13" t="n">
        <v>54.5169884944963</v>
      </c>
      <c r="Y150" s="13" t="n">
        <v>7.495046</v>
      </c>
      <c r="Z150" s="14" t="n">
        <v>0.599603999999999</v>
      </c>
      <c r="AA150" s="14" t="n">
        <v>76.449474</v>
      </c>
      <c r="AB150" s="14" t="n">
        <v>0.289808599999992</v>
      </c>
      <c r="AC150" s="14" t="n">
        <v>137.8488951</v>
      </c>
      <c r="AD150" s="14" t="n">
        <v>130.020814619498</v>
      </c>
      <c r="AE150" s="14" t="n">
        <v>1.45859382754666</v>
      </c>
      <c r="AF150" s="1" t="n">
        <v>128</v>
      </c>
      <c r="AG150" s="1" t="n">
        <v>72</v>
      </c>
    </row>
    <row r="151" customFormat="false" ht="15" hidden="false" customHeight="false" outlineLevel="0" collapsed="false">
      <c r="A151" s="7" t="s">
        <v>40</v>
      </c>
      <c r="B151" s="1" t="s">
        <v>41</v>
      </c>
      <c r="C151" s="8" t="n">
        <v>44901</v>
      </c>
      <c r="D151" s="1" t="s">
        <v>287</v>
      </c>
      <c r="E151" s="1" t="s">
        <v>102</v>
      </c>
      <c r="F151" s="1" t="s">
        <v>67</v>
      </c>
      <c r="G151" s="16" t="s">
        <v>276</v>
      </c>
      <c r="H151" s="16" t="n">
        <v>3</v>
      </c>
      <c r="I151" s="1" t="str">
        <f aca="false">A151&amp;" "&amp;B151&amp;" "&amp;TEXT(C151,"mm/dd/yyyy")&amp;" "&amp;F151</f>
        <v>Quartz L (SMA) 12/06/2022 C8</v>
      </c>
      <c r="J151" s="10" t="n">
        <v>0.0270215988060973</v>
      </c>
      <c r="K151" s="10" t="n">
        <v>2.66353621212121</v>
      </c>
      <c r="L151" s="10" t="n">
        <v>37.39232728125</v>
      </c>
      <c r="M151" s="10" t="n">
        <v>52.6587408818403</v>
      </c>
      <c r="N151" s="10" t="n">
        <v>6.84745049999998</v>
      </c>
      <c r="O151" s="11" t="n">
        <v>1.24953499999953</v>
      </c>
      <c r="P151" s="11" t="n">
        <v>68.3245599999995</v>
      </c>
      <c r="Q151" s="11" t="n">
        <v>0.509809900000016</v>
      </c>
      <c r="R151" s="11" t="n">
        <v>132.2407608</v>
      </c>
      <c r="S151" s="11" t="n">
        <v>140.827663616021</v>
      </c>
      <c r="T151" s="11" t="n">
        <v>1.13872888973376</v>
      </c>
      <c r="U151" s="13" t="n">
        <v>0.388880887224543</v>
      </c>
      <c r="V151" s="13" t="n">
        <v>3.31464106666667</v>
      </c>
      <c r="W151" s="13" t="n">
        <v>0.75043340148699</v>
      </c>
      <c r="X151" s="13" t="n">
        <v>0.834260861555275</v>
      </c>
      <c r="Y151" s="13" t="n">
        <v>0.499668999999813</v>
      </c>
      <c r="Z151" s="14" t="n">
        <v>0.299800999999661</v>
      </c>
      <c r="AA151" s="14" t="n">
        <v>0.999338999999964</v>
      </c>
      <c r="AB151" s="14" t="n">
        <v>0.0999340000003031</v>
      </c>
      <c r="AC151" s="14" t="n">
        <v>1.59894299999996</v>
      </c>
      <c r="AD151" s="14" t="n">
        <v>111.170539571157</v>
      </c>
      <c r="AE151" s="14" t="n">
        <v>0.69887046985309</v>
      </c>
      <c r="AF151" s="1" t="n">
        <v>128</v>
      </c>
      <c r="AG151" s="1" t="n">
        <v>72</v>
      </c>
    </row>
    <row r="152" customFormat="false" ht="15" hidden="false" customHeight="false" outlineLevel="0" collapsed="false">
      <c r="A152" s="7" t="s">
        <v>40</v>
      </c>
      <c r="B152" s="1" t="s">
        <v>41</v>
      </c>
      <c r="C152" s="8" t="n">
        <v>44901</v>
      </c>
      <c r="D152" s="1" t="s">
        <v>287</v>
      </c>
      <c r="E152" s="1" t="s">
        <v>116</v>
      </c>
      <c r="F152" s="1" t="s">
        <v>70</v>
      </c>
      <c r="G152" s="1" t="s">
        <v>295</v>
      </c>
      <c r="H152" s="1" t="n">
        <v>1</v>
      </c>
      <c r="I152" s="1" t="str">
        <f aca="false">A152&amp;" "&amp;B152&amp;" "&amp;TEXT(C152,"mm/dd/yyyy")&amp;" "&amp;F152</f>
        <v>Quartz L (SMA) 12/06/2022 C9</v>
      </c>
      <c r="J152" s="10" t="n">
        <v>0.0630503972142271</v>
      </c>
      <c r="K152" s="10" t="n">
        <v>3.42166638961039</v>
      </c>
      <c r="L152" s="10" t="n">
        <v>14.8563105</v>
      </c>
      <c r="M152" s="10" t="n">
        <v>28.9055716031172</v>
      </c>
      <c r="N152" s="10" t="n">
        <v>1.84931149999997</v>
      </c>
      <c r="O152" s="11" t="n">
        <v>0.249906999999496</v>
      </c>
      <c r="P152" s="11" t="n">
        <v>16.1939705</v>
      </c>
      <c r="Q152" s="11" t="n">
        <v>0.0999630000000025</v>
      </c>
      <c r="R152" s="11" t="n">
        <v>45.5930241</v>
      </c>
      <c r="S152" s="11" t="n">
        <v>194.56763240858</v>
      </c>
      <c r="T152" s="11" t="n">
        <v>1.18227451388606</v>
      </c>
      <c r="U152" s="13" t="n">
        <v>0.0302462912285755</v>
      </c>
      <c r="V152" s="13" t="n">
        <v>4.0935560952381</v>
      </c>
      <c r="W152" s="13" t="n">
        <v>30.7846543</v>
      </c>
      <c r="X152" s="13" t="n">
        <v>37.9232318098201</v>
      </c>
      <c r="Y152" s="13" t="n">
        <v>4.24719350000009</v>
      </c>
      <c r="Z152" s="14" t="n">
        <v>0.19986799999981</v>
      </c>
      <c r="AA152" s="14" t="n">
        <v>57.312122</v>
      </c>
      <c r="AB152" s="14" t="n">
        <v>0.099933999999962</v>
      </c>
      <c r="AC152" s="14" t="n">
        <v>76.699309</v>
      </c>
      <c r="AD152" s="14" t="n">
        <v>123.188753202338</v>
      </c>
      <c r="AE152" s="14" t="n">
        <v>1.14628747547461</v>
      </c>
      <c r="AF152" s="1" t="n">
        <v>128</v>
      </c>
      <c r="AG152" s="1" t="n">
        <v>72</v>
      </c>
    </row>
    <row r="153" customFormat="false" ht="15" hidden="false" customHeight="false" outlineLevel="0" collapsed="false">
      <c r="A153" s="7" t="s">
        <v>40</v>
      </c>
      <c r="B153" s="1" t="s">
        <v>41</v>
      </c>
      <c r="C153" s="8" t="n">
        <v>44901</v>
      </c>
      <c r="D153" s="1" t="s">
        <v>287</v>
      </c>
      <c r="E153" s="1" t="s">
        <v>82</v>
      </c>
      <c r="F153" s="1" t="s">
        <v>54</v>
      </c>
      <c r="G153" s="1" t="s">
        <v>296</v>
      </c>
      <c r="H153" s="1" t="n">
        <v>1</v>
      </c>
      <c r="I153" s="1" t="str">
        <f aca="false">A153&amp;" "&amp;B153&amp;" "&amp;TEXT(C153,"mm/dd/yyyy")&amp;" "&amp;F153</f>
        <v>Quartz L (SMA) 12/06/2022 C10</v>
      </c>
      <c r="J153" s="10" t="n">
        <v>0.0384853073905023</v>
      </c>
      <c r="K153" s="10" t="n">
        <v>3.44446244680851</v>
      </c>
      <c r="L153" s="10" t="n">
        <v>22.9175538043478</v>
      </c>
      <c r="M153" s="10" t="n">
        <v>110.948167358923</v>
      </c>
      <c r="N153" s="10" t="n">
        <v>0.599776999999563</v>
      </c>
      <c r="O153" s="11" t="n">
        <v>0.0999630000001162</v>
      </c>
      <c r="P153" s="11" t="n">
        <v>3.29877199999987</v>
      </c>
      <c r="Q153" s="11" t="n">
        <v>0.0999630000000001</v>
      </c>
      <c r="R153" s="11" t="n">
        <v>24.5008769000001</v>
      </c>
      <c r="S153" s="11" t="n">
        <v>484.118716622691</v>
      </c>
      <c r="T153" s="11" t="n">
        <v>1.25952376217785</v>
      </c>
      <c r="U153" s="13" t="n">
        <v>0</v>
      </c>
      <c r="V153" s="13" t="s">
        <v>50</v>
      </c>
      <c r="W153" s="13" t="s">
        <v>50</v>
      </c>
      <c r="X153" s="13" t="s">
        <v>50</v>
      </c>
      <c r="Y153" s="13" t="s">
        <v>50</v>
      </c>
      <c r="Z153" s="14" t="s">
        <v>50</v>
      </c>
      <c r="AA153" s="14" t="s">
        <v>50</v>
      </c>
      <c r="AB153" s="14" t="s">
        <v>50</v>
      </c>
      <c r="AC153" s="14" t="s">
        <v>50</v>
      </c>
      <c r="AD153" s="14" t="s">
        <v>50</v>
      </c>
      <c r="AE153" s="14" t="n">
        <v>0.891975701026614</v>
      </c>
      <c r="AF153" s="1" t="n">
        <v>128</v>
      </c>
      <c r="AG153" s="1" t="n">
        <v>72</v>
      </c>
    </row>
    <row r="154" customFormat="false" ht="15" hidden="false" customHeight="false" outlineLevel="0" collapsed="false">
      <c r="A154" s="7" t="s">
        <v>40</v>
      </c>
      <c r="B154" s="1" t="s">
        <v>41</v>
      </c>
      <c r="C154" s="8" t="n">
        <v>44901</v>
      </c>
      <c r="D154" s="1" t="s">
        <v>287</v>
      </c>
      <c r="E154" s="1" t="s">
        <v>226</v>
      </c>
      <c r="F154" s="1" t="s">
        <v>75</v>
      </c>
      <c r="G154" s="1" t="s">
        <v>297</v>
      </c>
      <c r="H154" s="1" t="n">
        <v>1</v>
      </c>
      <c r="I154" s="1" t="str">
        <f aca="false">A154&amp;" "&amp;B154&amp;" "&amp;TEXT(C154,"mm/dd/yyyy")&amp;" "&amp;F154</f>
        <v>Quartz L (SMA) 12/06/2022 C11</v>
      </c>
      <c r="J154" s="10" t="n">
        <v>0.0720575968162596</v>
      </c>
      <c r="K154" s="10" t="n">
        <v>3.959684</v>
      </c>
      <c r="L154" s="10" t="n">
        <v>13.7546486896552</v>
      </c>
      <c r="M154" s="10" t="n">
        <v>19.1965792628505</v>
      </c>
      <c r="N154" s="10" t="n">
        <v>2.49907000000007</v>
      </c>
      <c r="O154" s="11" t="n">
        <v>0.0999630000000309</v>
      </c>
      <c r="P154" s="11" t="n">
        <v>22.2667087499999</v>
      </c>
      <c r="Q154" s="11" t="n">
        <v>0.0999630000000025</v>
      </c>
      <c r="R154" s="11" t="n">
        <v>43.1239432000008</v>
      </c>
      <c r="S154" s="11" t="n">
        <v>139.564300739198</v>
      </c>
      <c r="T154" s="11" t="n">
        <v>1.29278279502839</v>
      </c>
      <c r="U154" s="13" t="n">
        <v>0.122425464496615</v>
      </c>
      <c r="V154" s="13" t="n">
        <v>4.25773332941176</v>
      </c>
      <c r="W154" s="13" t="n">
        <v>8.18863571428571</v>
      </c>
      <c r="X154" s="13" t="n">
        <v>13.1049238183722</v>
      </c>
      <c r="Y154" s="13" t="n">
        <v>0.449702999999886</v>
      </c>
      <c r="Z154" s="14" t="n">
        <v>0.0999340000003031</v>
      </c>
      <c r="AA154" s="14" t="n">
        <v>10.9427674999999</v>
      </c>
      <c r="AB154" s="14" t="n">
        <v>0.0999339999998483</v>
      </c>
      <c r="AC154" s="14" t="n">
        <v>28.2413354000001</v>
      </c>
      <c r="AD154" s="14" t="n">
        <v>160.037938865807</v>
      </c>
      <c r="AE154" s="14" t="n">
        <v>1.27011842322167</v>
      </c>
      <c r="AF154" s="1" t="n">
        <v>128</v>
      </c>
      <c r="AG154" s="1" t="n">
        <v>72</v>
      </c>
    </row>
    <row r="155" customFormat="false" ht="15" hidden="false" customHeight="false" outlineLevel="0" collapsed="false">
      <c r="A155" s="7" t="s">
        <v>40</v>
      </c>
      <c r="B155" s="1" t="s">
        <v>41</v>
      </c>
      <c r="C155" s="8" t="n">
        <v>44901</v>
      </c>
      <c r="D155" s="1" t="s">
        <v>287</v>
      </c>
      <c r="E155" s="1" t="s">
        <v>229</v>
      </c>
      <c r="F155" s="1" t="s">
        <v>57</v>
      </c>
      <c r="G155" s="1" t="s">
        <v>298</v>
      </c>
      <c r="H155" s="1" t="n">
        <v>1</v>
      </c>
      <c r="I155" s="1" t="str">
        <f aca="false">A155&amp;" "&amp;B155&amp;" "&amp;TEXT(C155,"mm/dd/yyyy")&amp;" "&amp;F155</f>
        <v>Quartz L (SMA) 12/06/2022 C12</v>
      </c>
      <c r="J155" s="10" t="n">
        <v>0.117093594826422</v>
      </c>
      <c r="K155" s="10" t="n">
        <v>3.71690636363636</v>
      </c>
      <c r="L155" s="10" t="n">
        <v>8.16949337323944</v>
      </c>
      <c r="M155" s="10" t="n">
        <v>15.4758952681938</v>
      </c>
      <c r="N155" s="10" t="n">
        <v>0.249907499999949</v>
      </c>
      <c r="O155" s="11" t="n">
        <v>0.0999630000000025</v>
      </c>
      <c r="P155" s="11" t="n">
        <v>6.99739499999998</v>
      </c>
      <c r="Q155" s="11" t="n">
        <v>0.099962000000005</v>
      </c>
      <c r="R155" s="11" t="n">
        <v>32.0280746000001</v>
      </c>
      <c r="S155" s="11" t="n">
        <v>189.435189688601</v>
      </c>
      <c r="T155" s="11" t="n">
        <v>1.11005392478184</v>
      </c>
      <c r="U155" s="13" t="n">
        <v>0.0576119832925249</v>
      </c>
      <c r="V155" s="13" t="n">
        <v>3.41354355</v>
      </c>
      <c r="W155" s="13" t="n">
        <v>16.724843948718</v>
      </c>
      <c r="X155" s="13" t="n">
        <v>23.3855059367274</v>
      </c>
      <c r="Y155" s="13" t="n">
        <v>4.89676299999996</v>
      </c>
      <c r="Z155" s="14" t="n">
        <v>0.399735249999935</v>
      </c>
      <c r="AA155" s="14" t="n">
        <v>28.90589625</v>
      </c>
      <c r="AB155" s="14" t="n">
        <v>0.0999340000003031</v>
      </c>
      <c r="AC155" s="14" t="n">
        <v>59.1409134000002</v>
      </c>
      <c r="AD155" s="14" t="n">
        <v>139.824957461083</v>
      </c>
      <c r="AE155" s="14" t="n">
        <v>1.43287882742155</v>
      </c>
      <c r="AF155" s="1" t="n">
        <v>128</v>
      </c>
      <c r="AG155" s="1" t="n">
        <v>72</v>
      </c>
    </row>
    <row r="156" customFormat="false" ht="15" hidden="false" customHeight="false" outlineLevel="0" collapsed="false">
      <c r="A156" s="7" t="s">
        <v>40</v>
      </c>
      <c r="B156" s="1" t="s">
        <v>41</v>
      </c>
      <c r="C156" s="8" t="n">
        <v>44901</v>
      </c>
      <c r="D156" s="1" t="s">
        <v>287</v>
      </c>
      <c r="E156" s="1" t="s">
        <v>109</v>
      </c>
      <c r="F156" s="1" t="s">
        <v>80</v>
      </c>
      <c r="G156" s="1" t="s">
        <v>300</v>
      </c>
      <c r="H156" s="1" t="n">
        <v>1</v>
      </c>
      <c r="I156" s="1" t="str">
        <f aca="false">A156&amp;" "&amp;B156&amp;" "&amp;TEXT(C156,"mm/dd/yyyy")&amp;" "&amp;F156</f>
        <v>Quartz L (SMA) 12/06/2022 C13</v>
      </c>
      <c r="J156" s="10" t="n">
        <v>0.0106448722569474</v>
      </c>
      <c r="K156" s="10" t="n">
        <v>3.01758269230769</v>
      </c>
      <c r="L156" s="10" t="n">
        <v>85.9763208333333</v>
      </c>
      <c r="M156" s="10" t="n">
        <v>185.675496701023</v>
      </c>
      <c r="N156" s="10" t="n">
        <v>16.993673</v>
      </c>
      <c r="O156" s="11" t="n">
        <v>0.29988800000001</v>
      </c>
      <c r="P156" s="11" t="n">
        <v>88.0172275</v>
      </c>
      <c r="Q156" s="11" t="n">
        <v>0.0999630000000025</v>
      </c>
      <c r="R156" s="11" t="n">
        <v>283.7143614</v>
      </c>
      <c r="S156" s="11" t="n">
        <v>215.961202923487</v>
      </c>
      <c r="T156" s="11" t="n">
        <v>1.33333313217711</v>
      </c>
      <c r="U156" s="13" t="n">
        <v>0.0259253924816362</v>
      </c>
      <c r="V156" s="13" t="n">
        <v>3.08957805555556</v>
      </c>
      <c r="W156" s="13" t="n">
        <v>31.5379799411765</v>
      </c>
      <c r="X156" s="13" t="n">
        <v>66.3343284698616</v>
      </c>
      <c r="Y156" s="13" t="n">
        <v>2.19854700000042</v>
      </c>
      <c r="Z156" s="14" t="n">
        <v>0.424719499999981</v>
      </c>
      <c r="AA156" s="14" t="n">
        <v>46.29440425</v>
      </c>
      <c r="AB156" s="14" t="n">
        <v>0.199867999999788</v>
      </c>
      <c r="AC156" s="14" t="n">
        <v>67.7352336</v>
      </c>
      <c r="AD156" s="14" t="n">
        <v>210.331570359249</v>
      </c>
      <c r="AE156" s="14" t="n">
        <v>1.47105892093777</v>
      </c>
      <c r="AF156" s="1" t="n">
        <v>128</v>
      </c>
      <c r="AG156" s="1" t="n">
        <v>72</v>
      </c>
    </row>
    <row r="157" customFormat="false" ht="15" hidden="false" customHeight="false" outlineLevel="0" collapsed="false">
      <c r="A157" s="7" t="s">
        <v>40</v>
      </c>
      <c r="B157" s="1" t="s">
        <v>41</v>
      </c>
      <c r="C157" s="8" t="n">
        <v>44901</v>
      </c>
      <c r="D157" s="1" t="s">
        <v>287</v>
      </c>
      <c r="E157" s="1" t="s">
        <v>115</v>
      </c>
      <c r="F157" s="1" t="s">
        <v>60</v>
      </c>
      <c r="G157" s="16" t="s">
        <v>278</v>
      </c>
      <c r="H157" s="16" t="n">
        <v>3</v>
      </c>
      <c r="I157" s="1" t="str">
        <f aca="false">A157&amp;" "&amp;B157&amp;" "&amp;TEXT(C157,"mm/dd/yyyy")&amp;" "&amp;F157</f>
        <v>Quartz L (SMA) 12/06/2022 C14</v>
      </c>
      <c r="J157" s="10" t="n">
        <v>0.0958038503125269</v>
      </c>
      <c r="K157" s="10" t="n">
        <v>3.90990617948718</v>
      </c>
      <c r="L157" s="10" t="n">
        <v>9.07334575862069</v>
      </c>
      <c r="M157" s="10" t="n">
        <v>59.9715124194293</v>
      </c>
      <c r="N157" s="10" t="n">
        <v>0.199926000000005</v>
      </c>
      <c r="O157" s="11" t="n">
        <v>0.0999630000000025</v>
      </c>
      <c r="P157" s="11" t="n">
        <v>0.899664999999004</v>
      </c>
      <c r="Q157" s="11" t="n">
        <v>0.0999629999998888</v>
      </c>
      <c r="R157" s="11" t="n">
        <v>5.77784940000006</v>
      </c>
      <c r="S157" s="11" t="n">
        <v>660.963596173437</v>
      </c>
      <c r="T157" s="11" t="n">
        <v>0.962038571902964</v>
      </c>
      <c r="U157" s="13" t="n">
        <v>0</v>
      </c>
      <c r="V157" s="13" t="s">
        <v>50</v>
      </c>
      <c r="W157" s="13" t="s">
        <v>50</v>
      </c>
      <c r="X157" s="13" t="s">
        <v>50</v>
      </c>
      <c r="Y157" s="13" t="s">
        <v>50</v>
      </c>
      <c r="Z157" s="14" t="s">
        <v>50</v>
      </c>
      <c r="AA157" s="14" t="s">
        <v>50</v>
      </c>
      <c r="AB157" s="14" t="s">
        <v>50</v>
      </c>
      <c r="AC157" s="14" t="s">
        <v>50</v>
      </c>
      <c r="AD157" s="14" t="s">
        <v>50</v>
      </c>
      <c r="AE157" s="14" t="n">
        <v>0.946524782020285</v>
      </c>
      <c r="AF157" s="1" t="n">
        <v>128</v>
      </c>
      <c r="AG157" s="1" t="n">
        <v>72</v>
      </c>
    </row>
    <row r="158" customFormat="false" ht="15" hidden="false" customHeight="false" outlineLevel="0" collapsed="false">
      <c r="A158" s="7" t="s">
        <v>40</v>
      </c>
      <c r="B158" s="1" t="s">
        <v>41</v>
      </c>
      <c r="C158" s="8" t="n">
        <v>44901</v>
      </c>
      <c r="D158" s="1" t="s">
        <v>287</v>
      </c>
      <c r="E158" s="1" t="s">
        <v>118</v>
      </c>
      <c r="F158" s="1" t="s">
        <v>85</v>
      </c>
      <c r="G158" s="1" t="s">
        <v>302</v>
      </c>
      <c r="H158" s="1" t="n">
        <v>1</v>
      </c>
      <c r="I158" s="1" t="str">
        <f aca="false">A158&amp;" "&amp;B158&amp;" "&amp;TEXT(C158,"mm/dd/yyyy")&amp;" "&amp;F158</f>
        <v>Quartz L (SMA) 12/06/2022 C15</v>
      </c>
      <c r="J158" s="10" t="n">
        <v>0.0188332355315224</v>
      </c>
      <c r="K158" s="10" t="n">
        <v>3.2072747826087</v>
      </c>
      <c r="L158" s="10" t="n">
        <v>47.7685774545455</v>
      </c>
      <c r="M158" s="10" t="n">
        <v>125.996428462511</v>
      </c>
      <c r="N158" s="10" t="n">
        <v>0.549795500000002</v>
      </c>
      <c r="O158" s="11" t="n">
        <v>0.0999630000001162</v>
      </c>
      <c r="P158" s="11" t="n">
        <v>1.59940400000096</v>
      </c>
      <c r="Q158" s="11" t="n">
        <v>0.0999626999999236</v>
      </c>
      <c r="R158" s="11" t="n">
        <v>266.8106557</v>
      </c>
      <c r="S158" s="11" t="n">
        <v>263.764246658599</v>
      </c>
      <c r="T158" s="11" t="n">
        <v>1.20200663265986</v>
      </c>
      <c r="U158" s="13" t="n">
        <v>0.00288059916462624</v>
      </c>
      <c r="V158" s="13" t="n">
        <v>3.696653</v>
      </c>
      <c r="W158" s="13" t="n">
        <v>0.0999340000000757</v>
      </c>
      <c r="X158" s="13" t="n">
        <v>0</v>
      </c>
      <c r="Y158" s="13" t="n">
        <v>0.0999340000000757</v>
      </c>
      <c r="Z158" s="14" t="n">
        <v>0.0999340000000757</v>
      </c>
      <c r="AA158" s="14" t="n">
        <v>0.0999340000000757</v>
      </c>
      <c r="AB158" s="14" t="n">
        <v>0.0999340000000757</v>
      </c>
      <c r="AC158" s="14" t="n">
        <v>0.0999340000000757</v>
      </c>
      <c r="AD158" s="14" t="n">
        <v>0</v>
      </c>
      <c r="AE158" s="14" t="n">
        <v>0.946524782020285</v>
      </c>
      <c r="AF158" s="1" t="n">
        <v>128</v>
      </c>
      <c r="AG158" s="1" t="n">
        <v>72</v>
      </c>
    </row>
    <row r="159" customFormat="false" ht="15" hidden="false" customHeight="false" outlineLevel="0" collapsed="false">
      <c r="A159" s="7" t="s">
        <v>40</v>
      </c>
      <c r="B159" s="1" t="s">
        <v>41</v>
      </c>
      <c r="C159" s="8" t="n">
        <v>44901</v>
      </c>
      <c r="D159" s="1" t="s">
        <v>287</v>
      </c>
      <c r="E159" s="1" t="s">
        <v>299</v>
      </c>
      <c r="F159" s="1" t="s">
        <v>88</v>
      </c>
      <c r="G159" s="1" t="s">
        <v>303</v>
      </c>
      <c r="H159" s="1" t="n">
        <v>1</v>
      </c>
      <c r="I159" s="1" t="str">
        <f aca="false">A159&amp;" "&amp;B159&amp;" "&amp;TEXT(C159,"mm/dd/yyyy")&amp;" "&amp;F159</f>
        <v>Quartz L (SMA) 12/06/2022 C16</v>
      </c>
      <c r="J159" s="10" t="n">
        <v>0.872060688742232</v>
      </c>
      <c r="K159" s="10" t="n">
        <v>5.318068942723</v>
      </c>
      <c r="L159" s="10" t="n">
        <v>1.1356673693609</v>
      </c>
      <c r="M159" s="10" t="n">
        <v>3.10891983853752</v>
      </c>
      <c r="N159" s="10" t="n">
        <v>0.39985200000001</v>
      </c>
      <c r="O159" s="11" t="n">
        <v>0.199925000000007</v>
      </c>
      <c r="P159" s="11" t="n">
        <v>1.09959</v>
      </c>
      <c r="Q159" s="11" t="n">
        <v>0.0999630000000025</v>
      </c>
      <c r="R159" s="11" t="n">
        <v>1.99925600000006</v>
      </c>
      <c r="S159" s="11" t="n">
        <v>273.752678153205</v>
      </c>
      <c r="T159" s="11" t="n">
        <v>0.73673588745306</v>
      </c>
      <c r="U159" s="13" t="n">
        <v>0.918911133515771</v>
      </c>
      <c r="V159" s="13" t="n">
        <v>3.82332572413793</v>
      </c>
      <c r="W159" s="13" t="n">
        <v>1.08515409105181</v>
      </c>
      <c r="X159" s="13" t="n">
        <v>1.53631511364775</v>
      </c>
      <c r="Y159" s="13" t="n">
        <v>0.699536999999964</v>
      </c>
      <c r="Z159" s="14" t="n">
        <v>0.199868000000151</v>
      </c>
      <c r="AA159" s="14" t="n">
        <v>1.3990750000001</v>
      </c>
      <c r="AB159" s="14" t="n">
        <v>0.0999340000000757</v>
      </c>
      <c r="AC159" s="14" t="n">
        <v>2.29848100000022</v>
      </c>
      <c r="AD159" s="14" t="n">
        <v>141.57575650465</v>
      </c>
      <c r="AE159" s="14" t="n">
        <v>0.862013880482399</v>
      </c>
      <c r="AF159" s="1" t="n">
        <v>128</v>
      </c>
      <c r="AG159" s="1" t="n">
        <v>72</v>
      </c>
    </row>
    <row r="160" customFormat="false" ht="15" hidden="false" customHeight="false" outlineLevel="0" collapsed="false">
      <c r="A160" s="7" t="s">
        <v>40</v>
      </c>
      <c r="B160" s="1" t="s">
        <v>41</v>
      </c>
      <c r="C160" s="8" t="n">
        <v>44901</v>
      </c>
      <c r="D160" s="1" t="s">
        <v>287</v>
      </c>
      <c r="E160" s="1" t="s">
        <v>301</v>
      </c>
      <c r="F160" s="1" t="s">
        <v>63</v>
      </c>
      <c r="G160" s="1" t="s">
        <v>741</v>
      </c>
      <c r="H160" s="1" t="n">
        <v>1</v>
      </c>
      <c r="I160" s="1" t="str">
        <f aca="false">A160&amp;" "&amp;B160&amp;" "&amp;TEXT(C160,"mm/dd/yyyy")&amp;" "&amp;F160</f>
        <v>Quartz L (SMA) 12/06/2022 C17</v>
      </c>
      <c r="J160" s="10" t="n">
        <v>0.707474586923276</v>
      </c>
      <c r="K160" s="10" t="n">
        <v>5.9796261712963</v>
      </c>
      <c r="L160" s="10" t="n">
        <v>1.41384204982619</v>
      </c>
      <c r="M160" s="10" t="n">
        <v>3.25263936101618</v>
      </c>
      <c r="N160" s="10" t="n">
        <v>0.199926000000005</v>
      </c>
      <c r="O160" s="11" t="n">
        <v>0.0999630000000025</v>
      </c>
      <c r="P160" s="11" t="n">
        <v>0.974636750000024</v>
      </c>
      <c r="Q160" s="11" t="n">
        <v>0.0999629999998888</v>
      </c>
      <c r="R160" s="11" t="n">
        <v>4.21842959999963</v>
      </c>
      <c r="S160" s="11" t="n">
        <v>230.05677058594</v>
      </c>
      <c r="T160" s="11" t="n">
        <v>0.976857467633082</v>
      </c>
      <c r="U160" s="13" t="n">
        <v>0.786403571942964</v>
      </c>
      <c r="V160" s="13" t="n">
        <v>4.92506292124542</v>
      </c>
      <c r="W160" s="13" t="n">
        <v>1.26485212844037</v>
      </c>
      <c r="X160" s="13" t="n">
        <v>2.58750975862594</v>
      </c>
      <c r="Y160" s="13" t="n">
        <v>0.299802</v>
      </c>
      <c r="Z160" s="14" t="n">
        <v>0.0999340000000757</v>
      </c>
      <c r="AA160" s="14" t="n">
        <v>1.09927399999992</v>
      </c>
      <c r="AB160" s="14" t="n">
        <v>0.0999339999998483</v>
      </c>
      <c r="AC160" s="14" t="n">
        <v>3.49768799999993</v>
      </c>
      <c r="AD160" s="14" t="n">
        <v>204.570139105231</v>
      </c>
      <c r="AE160" s="14" t="n">
        <v>0.94672832488812</v>
      </c>
      <c r="AF160" s="1" t="n">
        <v>128</v>
      </c>
      <c r="AG160" s="1" t="n">
        <v>72</v>
      </c>
    </row>
    <row r="161" customFormat="false" ht="15.75" hidden="false" customHeight="false" outlineLevel="0" collapsed="false">
      <c r="A161" s="17" t="s">
        <v>40</v>
      </c>
      <c r="B161" s="18" t="s">
        <v>41</v>
      </c>
      <c r="C161" s="19" t="n">
        <v>44901</v>
      </c>
      <c r="D161" s="18" t="s">
        <v>287</v>
      </c>
      <c r="E161" s="18" t="s">
        <v>133</v>
      </c>
      <c r="F161" s="18" t="s">
        <v>93</v>
      </c>
      <c r="G161" s="18" t="s">
        <v>743</v>
      </c>
      <c r="H161" s="18" t="n">
        <v>1</v>
      </c>
      <c r="I161" s="18" t="str">
        <f aca="false">A161&amp;" "&amp;B161&amp;" "&amp;TEXT(C161,"mm/dd/yyyy")&amp;" "&amp;F161</f>
        <v>Quartz L (SMA) 12/06/2022 C18</v>
      </c>
      <c r="J161" s="21" t="n">
        <v>1.23071100016861</v>
      </c>
      <c r="K161" s="21" t="n">
        <v>5.10900966134398</v>
      </c>
      <c r="L161" s="21" t="n">
        <v>0.809618652463382</v>
      </c>
      <c r="M161" s="21" t="n">
        <v>2.65727515282319</v>
      </c>
      <c r="N161" s="21" t="n">
        <v>0.499814000000015</v>
      </c>
      <c r="O161" s="22" t="n">
        <v>0.199926000000005</v>
      </c>
      <c r="P161" s="22" t="n">
        <v>0.999627999999973</v>
      </c>
      <c r="Q161" s="22" t="n">
        <v>0.0999630000000025</v>
      </c>
      <c r="R161" s="22" t="n">
        <v>1.49944200000004</v>
      </c>
      <c r="S161" s="22" t="n">
        <v>328.213183421361</v>
      </c>
      <c r="T161" s="22" t="n">
        <v>0.81085155353311</v>
      </c>
      <c r="U161" s="24" t="n">
        <v>1.00244850928993</v>
      </c>
      <c r="V161" s="24" t="n">
        <v>2.41143445114943</v>
      </c>
      <c r="W161" s="24" t="n">
        <v>0.997182684892086</v>
      </c>
      <c r="X161" s="24" t="n">
        <v>1.50547843082452</v>
      </c>
      <c r="Y161" s="24" t="n">
        <v>0.599602999999888</v>
      </c>
      <c r="Z161" s="25" t="n">
        <v>0.199868000000151</v>
      </c>
      <c r="AA161" s="25" t="n">
        <v>1.09927399999987</v>
      </c>
      <c r="AB161" s="25" t="n">
        <v>0.0999339999998483</v>
      </c>
      <c r="AC161" s="25" t="n">
        <v>2.19854699999996</v>
      </c>
      <c r="AD161" s="25" t="n">
        <v>150.973182109298</v>
      </c>
      <c r="AE161" s="25" t="n">
        <v>0.851272493684488</v>
      </c>
      <c r="AF161" s="18" t="n">
        <v>128</v>
      </c>
      <c r="AG161" s="18" t="n">
        <v>72</v>
      </c>
      <c r="AH161" s="27"/>
      <c r="AI161" s="27"/>
      <c r="AJ161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AF635866CBF447BFD55BDE4CF3C136" ma:contentTypeVersion="10" ma:contentTypeDescription="Create a new document." ma:contentTypeScope="" ma:versionID="a6797c49815b8e361119479b0855f790">
  <xsd:schema xmlns:xsd="http://www.w3.org/2001/XMLSchema" xmlns:xs="http://www.w3.org/2001/XMLSchema" xmlns:p="http://schemas.microsoft.com/office/2006/metadata/properties" xmlns:ns2="2450193f-655e-4f33-ab06-c75681923669" targetNamespace="http://schemas.microsoft.com/office/2006/metadata/properties" ma:root="true" ma:fieldsID="efd7f1e7b436bfc824e307af8820b51e" ns2:_="">
    <xsd:import namespace="2450193f-655e-4f33-ab06-c756819236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0193f-655e-4f33-ab06-c75681923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92fa3da-db31-45ba-92de-38f16e295a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50193f-655e-4f33-ab06-c756819236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00406E-CE13-4E63-9687-6ABC1F3F8DC8}"/>
</file>

<file path=customXml/itemProps2.xml><?xml version="1.0" encoding="utf-8"?>
<ds:datastoreItem xmlns:ds="http://schemas.openxmlformats.org/officeDocument/2006/customXml" ds:itemID="{47C9C515-8D16-490A-B0A9-CC385F3C5516}"/>
</file>

<file path=customXml/itemProps3.xml><?xml version="1.0" encoding="utf-8"?>
<ds:datastoreItem xmlns:ds="http://schemas.openxmlformats.org/officeDocument/2006/customXml" ds:itemID="{28A50518-4446-4F60-8424-DD39E0816A6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LibreOffice/7.3.7.2$Linux_X86_64 LibreOffice_project/30$Build-2</Application>
  <AppVersion>15.0000</AppVersion>
  <Company>Emory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Martel, Anne-Caroline S.</dc:creator>
  <dc:description/>
  <cp:lastModifiedBy/>
  <cp:revision>2</cp:revision>
  <dcterms:created xsi:type="dcterms:W3CDTF">2023-08-08T17:54:41Z</dcterms:created>
  <dcterms:modified xsi:type="dcterms:W3CDTF">2024-07-17T13:00:31Z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0x01010046AF635866CBF447BFD55BDE4CF3C136</vt:lpwstr>
  </property>
</Properties>
</file>