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\Documents\python practice\data science projects\"/>
    </mc:Choice>
  </mc:AlternateContent>
  <bookViews>
    <workbookView xWindow="0" yWindow="0" windowWidth="20400" windowHeight="7650" firstSheet="5" activeTab="5"/>
  </bookViews>
  <sheets>
    <sheet name="half_time_results" sheetId="14" r:id="rId1"/>
    <sheet name="first_half_goals" sheetId="13" r:id="rId2"/>
    <sheet name="second_half_goals" sheetId="15" r:id="rId3"/>
    <sheet name="half and fulltime results" sheetId="11" r:id="rId4"/>
    <sheet name="Sheet1" sheetId="16" r:id="rId5"/>
    <sheet name="AFCON GROUP STAGE GAMES 2023" sheetId="2" r:id="rId6"/>
    <sheet name="AFCON GROUP STAGE RAW DATA" sheetId="3" r:id="rId7"/>
  </sheets>
  <definedNames>
    <definedName name="_xlnm._FilterDatabase" localSheetId="5" hidden="1">'AFCON GROUP STAGE GAMES 2023'!$A$1:$Q$37</definedName>
    <definedName name="_xlnm._FilterDatabase" localSheetId="6" hidden="1">'AFCON GROUP STAGE RAW DATA'!$A$1:$Q$73</definedName>
    <definedName name="afcon_group_stage_2023" localSheetId="5">'AFCON GROUP STAGE GAMES 2023'!$A$1:$M$73</definedName>
    <definedName name="afcon_group_stage_2023" localSheetId="6">'AFCON GROUP STAGE RAW DATA'!$A$1:$O$73</definedName>
    <definedName name="Z_7C4E416E_DF74_4243_90B9_2BB291D080FB_.wvu.Cols" localSheetId="5" hidden="1">'AFCON GROUP STAGE GAMES 2023'!$B:$B</definedName>
    <definedName name="Z_7C4E416E_DF74_4243_90B9_2BB291D080FB_.wvu.Cols" localSheetId="6" hidden="1">'AFCON GROUP STAGE RAW DATA'!$B:$B</definedName>
    <definedName name="Z_7C4E416E_DF74_4243_90B9_2BB291D080FB_.wvu.FilterData" localSheetId="6" hidden="1">'AFCON GROUP STAGE RAW DATA'!$A$1:$Q$73</definedName>
  </definedNames>
  <calcPr calcId="162913"/>
  <customWorkbookViews>
    <customWorkbookView name="Windows User - Personal View" guid="{7C4E416E-DF74-4243-90B9-2BB291D080FB}" mergeInterval="0" personalView="1" maximized="1" xWindow="-8" yWindow="-8" windowWidth="1376" windowHeight="744" activeSheetId="2"/>
  </customWorkbookViews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5" l="1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" i="15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2" i="3" l="1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2" i="3"/>
  <c r="P8" i="3" l="1"/>
  <c r="P9" i="3"/>
  <c r="P27" i="3"/>
  <c r="P33" i="3"/>
  <c r="O3" i="3"/>
  <c r="O4" i="3"/>
  <c r="O5" i="3"/>
  <c r="O6" i="3"/>
  <c r="P6" i="3" s="1"/>
  <c r="O7" i="3"/>
  <c r="O8" i="3"/>
  <c r="O9" i="3"/>
  <c r="O10" i="3"/>
  <c r="O11" i="3"/>
  <c r="O12" i="3"/>
  <c r="O13" i="3"/>
  <c r="O14" i="3"/>
  <c r="O15" i="3"/>
  <c r="P15" i="3" s="1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P28" i="3" s="1"/>
  <c r="O29" i="3"/>
  <c r="O30" i="3"/>
  <c r="O31" i="3"/>
  <c r="O32" i="3"/>
  <c r="O33" i="3"/>
  <c r="O34" i="3"/>
  <c r="O35" i="3"/>
  <c r="O36" i="3"/>
  <c r="O37" i="3"/>
  <c r="O2" i="3"/>
  <c r="P2" i="3" s="1"/>
  <c r="N3" i="3"/>
  <c r="P3" i="3" s="1"/>
  <c r="N4" i="3"/>
  <c r="P4" i="3" s="1"/>
  <c r="N5" i="3"/>
  <c r="N6" i="3"/>
  <c r="N7" i="3"/>
  <c r="P7" i="3" s="1"/>
  <c r="N8" i="3"/>
  <c r="N9" i="3"/>
  <c r="N10" i="3"/>
  <c r="P10" i="3" s="1"/>
  <c r="N11" i="3"/>
  <c r="P11" i="3" s="1"/>
  <c r="N12" i="3"/>
  <c r="P12" i="3" s="1"/>
  <c r="N13" i="3"/>
  <c r="P13" i="3" s="1"/>
  <c r="N14" i="3"/>
  <c r="P14" i="3" s="1"/>
  <c r="N15" i="3"/>
  <c r="N16" i="3"/>
  <c r="P16" i="3" s="1"/>
  <c r="N17" i="3"/>
  <c r="P17" i="3" s="1"/>
  <c r="N18" i="3"/>
  <c r="P18" i="3" s="1"/>
  <c r="N19" i="3"/>
  <c r="P19" i="3" s="1"/>
  <c r="N20" i="3"/>
  <c r="P20" i="3" s="1"/>
  <c r="N21" i="3"/>
  <c r="P21" i="3" s="1"/>
  <c r="N22" i="3"/>
  <c r="P22" i="3" s="1"/>
  <c r="N23" i="3"/>
  <c r="N24" i="3"/>
  <c r="P24" i="3" s="1"/>
  <c r="N25" i="3"/>
  <c r="P25" i="3" s="1"/>
  <c r="N26" i="3"/>
  <c r="P26" i="3" s="1"/>
  <c r="N27" i="3"/>
  <c r="N28" i="3"/>
  <c r="N29" i="3"/>
  <c r="P29" i="3" s="1"/>
  <c r="N30" i="3"/>
  <c r="Q30" i="3" s="1"/>
  <c r="N31" i="3"/>
  <c r="P31" i="3" s="1"/>
  <c r="N32" i="3"/>
  <c r="P32" i="3" s="1"/>
  <c r="N33" i="3"/>
  <c r="N34" i="3"/>
  <c r="N35" i="3"/>
  <c r="P35" i="3" s="1"/>
  <c r="N36" i="3"/>
  <c r="P36" i="3" s="1"/>
  <c r="N37" i="3"/>
  <c r="P37" i="3" s="1"/>
  <c r="N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1" i="3"/>
  <c r="Q33" i="3"/>
  <c r="Q34" i="3"/>
  <c r="Q35" i="3"/>
  <c r="Q36" i="3"/>
  <c r="Q37" i="3"/>
  <c r="Q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2" i="3"/>
  <c r="P34" i="3" l="1"/>
  <c r="Q32" i="3"/>
  <c r="P30" i="3"/>
  <c r="P23" i="3"/>
  <c r="P5" i="3"/>
</calcChain>
</file>

<file path=xl/connections.xml><?xml version="1.0" encoding="utf-8"?>
<connections xmlns="http://schemas.openxmlformats.org/spreadsheetml/2006/main">
  <connection id="1" name="afcon_group_stage_2023" type="6" refreshedVersion="6" background="1" saveData="1">
    <textPr sourceFile="C:\Users\MR FELIX\Documents\python practice\afcon_group_stage_20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fcon_group_stage_20231" type="6" refreshedVersion="6" background="1" saveData="1">
    <textPr sourceFile="C:\Users\MR FELIX\Documents\python practice\afcon_group_stage_20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fcon_group_stage_20232" type="6" refreshedVersion="6" background="1" saveData="1">
    <textPr sourceFile="C:\Users\MR FELIX\Documents\python practice\afcon_group_stage_2023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<sst xmlns="http://schemas.openxmlformats.org/spreadsheetml/2006/main" count="473" uniqueCount="63">
  <si>
    <t>group_name</t>
  </si>
  <si>
    <t>game_id</t>
  </si>
  <si>
    <t>home_team</t>
  </si>
  <si>
    <t>away_team</t>
  </si>
  <si>
    <t>home_goals_ht</t>
  </si>
  <si>
    <t>away_goals_ht</t>
  </si>
  <si>
    <t>home_goals_2nd_half</t>
  </si>
  <si>
    <t>away_goals_2nd_half</t>
  </si>
  <si>
    <t>home_goals_ft</t>
  </si>
  <si>
    <t>away_goals_ft</t>
  </si>
  <si>
    <t>Africa Cup of Nations, Group A</t>
  </si>
  <si>
    <t>Guinea-Bissau</t>
  </si>
  <si>
    <t>Nigeria</t>
  </si>
  <si>
    <t>Equatorial Guinea</t>
  </si>
  <si>
    <t>Africa Cup of Nations, Group B</t>
  </si>
  <si>
    <t>Cape Verde</t>
  </si>
  <si>
    <t>Egypt</t>
  </si>
  <si>
    <t>Mozambique</t>
  </si>
  <si>
    <t>Ghana</t>
  </si>
  <si>
    <t>Africa Cup of Nations, Group C</t>
  </si>
  <si>
    <t>Guinea</t>
  </si>
  <si>
    <t>Senegal</t>
  </si>
  <si>
    <t>Gambia</t>
  </si>
  <si>
    <t>Cameroon</t>
  </si>
  <si>
    <t>Africa Cup of Nations, Group D</t>
  </si>
  <si>
    <t>Mauritania</t>
  </si>
  <si>
    <t>Algeria</t>
  </si>
  <si>
    <t>Angola</t>
  </si>
  <si>
    <t>Burkina Faso</t>
  </si>
  <si>
    <t>Africa Cup of Nations, Group F</t>
  </si>
  <si>
    <t>Zambia</t>
  </si>
  <si>
    <t>Morocco</t>
  </si>
  <si>
    <t>Tanzania</t>
  </si>
  <si>
    <t>DR Congo</t>
  </si>
  <si>
    <t>Africa Cup of Nations, Group E</t>
  </si>
  <si>
    <t>Namibia</t>
  </si>
  <si>
    <t>Mali</t>
  </si>
  <si>
    <t>South Africa</t>
  </si>
  <si>
    <t>Tunisia</t>
  </si>
  <si>
    <t>Row Labels</t>
  </si>
  <si>
    <t>Grand Total</t>
  </si>
  <si>
    <t>Date</t>
  </si>
  <si>
    <t>second_half_result</t>
  </si>
  <si>
    <t>half_time_result</t>
  </si>
  <si>
    <t>full_time_result</t>
  </si>
  <si>
    <t>total_goals</t>
  </si>
  <si>
    <t>Cote d'Ivoire</t>
  </si>
  <si>
    <t>Draw</t>
  </si>
  <si>
    <t>total_2nd_half_goals</t>
  </si>
  <si>
    <t>total_1st_half_goals</t>
  </si>
  <si>
    <t>Count of half_time_result</t>
  </si>
  <si>
    <t>Team</t>
  </si>
  <si>
    <t>Sum of Half time goals</t>
  </si>
  <si>
    <t>(blank)</t>
  </si>
  <si>
    <t>first_half_wins</t>
  </si>
  <si>
    <t>second_half_wins</t>
  </si>
  <si>
    <t>full_time_wins</t>
  </si>
  <si>
    <t>Second_half_goals</t>
  </si>
  <si>
    <t>first_half_goals</t>
  </si>
  <si>
    <t>total_goals_scored</t>
  </si>
  <si>
    <t>Sum of total_goals</t>
  </si>
  <si>
    <t>Sum of total_1st_half_goals</t>
  </si>
  <si>
    <t>Sum of total_2nd_half_goals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</si>
</sst>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[AFCON GROUP STAGE GAMES 2023.xlsx]first_half_goals!PivotTable48</c:name>
    <c:fmtId val="0"/>
  </c:pivotSource>
  <c:chart>
    <c:title>
      <c:layout>
        <c:manualLayout>
          <c:xMode val="edge"/>
          <c:yMode val="edge"/>
          <c:x val="0.87434430438598609"/>
          <c:y val="0.12003598700304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first_half_goals!$B$3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first_half_goals!$A$4:$A$28</c:f>
              <c:strCache>
                <c:ptCount val="24"/>
                <c:pt idx="0">
                  <c:v>Algeria</c:v>
                </c:pt>
                <c:pt idx="1">
                  <c:v>Angola</c:v>
                </c:pt>
                <c:pt idx="2">
                  <c:v>Burkina Faso</c:v>
                </c:pt>
                <c:pt idx="3">
                  <c:v>Cameroon</c:v>
                </c:pt>
                <c:pt idx="4">
                  <c:v>Cape Verde</c:v>
                </c:pt>
                <c:pt idx="5">
                  <c:v>Cote d'Ivoire</c:v>
                </c:pt>
                <c:pt idx="6">
                  <c:v>DR Congo</c:v>
                </c:pt>
                <c:pt idx="7">
                  <c:v>Egypt</c:v>
                </c:pt>
                <c:pt idx="8">
                  <c:v>Equatorial Guinea</c:v>
                </c:pt>
                <c:pt idx="9">
                  <c:v>Gambia</c:v>
                </c:pt>
                <c:pt idx="10">
                  <c:v>Ghana</c:v>
                </c:pt>
                <c:pt idx="11">
                  <c:v>Guinea</c:v>
                </c:pt>
                <c:pt idx="12">
                  <c:v>Guinea-Bissau</c:v>
                </c:pt>
                <c:pt idx="13">
                  <c:v>Mali</c:v>
                </c:pt>
                <c:pt idx="14">
                  <c:v>Mauritania</c:v>
                </c:pt>
                <c:pt idx="15">
                  <c:v>Morocco</c:v>
                </c:pt>
                <c:pt idx="16">
                  <c:v>Mozambique</c:v>
                </c:pt>
                <c:pt idx="17">
                  <c:v>Namibia</c:v>
                </c:pt>
                <c:pt idx="18">
                  <c:v>Nigeria</c:v>
                </c:pt>
                <c:pt idx="19">
                  <c:v>Senegal</c:v>
                </c:pt>
                <c:pt idx="20">
                  <c:v>South Africa</c:v>
                </c:pt>
                <c:pt idx="21">
                  <c:v>Tanzania</c:v>
                </c:pt>
                <c:pt idx="22">
                  <c:v>Tunisia</c:v>
                </c:pt>
                <c:pt idx="23">
                  <c:v>Zambia</c:v>
                </c:pt>
              </c:strCache>
            </c:strRef>
          </c:cat>
          <c:val>
            <c:numRef>
              <c:f>first_half_goals!$B$4:$B$28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4-441F-B110-37691D2ADF2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23866064"/>
        <c:axId val="523866896"/>
      </c:barChart>
      <c:catAx>
        <c:axId val="52386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6896"/>
        <c:crosses val="autoZero"/>
        <c:auto val="1"/>
        <c:lblAlgn val="ctr"/>
        <c:lblOffset val="100"/>
        <c:noMultiLvlLbl val="0"/>
      </c:catAx>
      <c:valAx>
        <c:axId val="523866896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660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509587</xdr:colOff>
      <xdr:row>2</xdr:row>
      <xdr:rowOff>19050</xdr:rowOff>
    </xdr:from>
    <xdr:to>
      <xdr:col>15</xdr:col>
      <xdr:colOff>581025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579.866091435186" createdVersion="6" refreshedVersion="6" minRefreshableVersion="3" recordCount="72">
  <cacheSource type="worksheet">
    <worksheetSource ref="A1:B73" sheet="half and fulltime results"/>
  </cacheSource>
  <cacheFields count="2">
    <cacheField name="Team" numFmtId="0">
      <sharedItems count="24">
        <s v="Cote d'Ivoire"/>
        <s v="Nigeria"/>
        <s v="Egypt"/>
        <s v="Ghana"/>
        <s v="Senegal"/>
        <s v="Cameroon"/>
        <s v="Algeria"/>
        <s v="Burkina Faso"/>
        <s v="Tunisia"/>
        <s v="Mali"/>
        <s v="Morocco"/>
        <s v="DR Congo"/>
        <s v="Equatorial Guinea"/>
        <s v="Cape Verde"/>
        <s v="Guinea"/>
        <s v="Mauritania"/>
        <s v="Zambia"/>
        <s v="South Africa"/>
        <s v="Guinea-Bissau"/>
        <s v="Mozambique"/>
        <s v="Gambia"/>
        <s v="Angola"/>
        <s v="Namibia"/>
        <s v="Tanzania"/>
      </sharedItems>
    </cacheField>
    <cacheField name="Half time goals" numFmtId="0">
      <sharedItems containsSemiMixedTypes="0" containsString="0" containsNumber="1" containsInteger="1" minValue="0" maxValue="3" count="3">
        <n v="1"/>
        <n v="0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579.891109953707" createdVersion="6" refreshedVersion="6" minRefreshableVersion="3" recordCount="37">
  <cacheSource type="worksheet">
    <worksheetSource ref="A1:O1048576" sheet="AFCON GROUP STAGE GAMES 2023"/>
  </cacheSource>
  <cacheFields count="15">
    <cacheField name="group_name" numFmtId="0">
      <sharedItems containsBlank="1"/>
    </cacheField>
    <cacheField name="game_id" numFmtId="0">
      <sharedItems containsString="0" containsBlank="1" containsNumber="1" containsInteger="1" minValue="11761871" maxValue="11761906"/>
    </cacheField>
    <cacheField name="Date" numFmtId="0">
      <sharedItems containsNonDate="0" containsDate="1" containsString="0" containsBlank="1" minDate="2024-01-13T17:45:00" maxDate="2024-01-24T21:30:00"/>
    </cacheField>
    <cacheField name="home_team" numFmtId="0">
      <sharedItems containsBlank="1" count="25">
        <s v="Cote d'Ivoire"/>
        <s v="Nigeria"/>
        <s v="Egypt"/>
        <s v="Ghana"/>
        <s v="Senegal"/>
        <s v="Cameroon"/>
        <s v="Algeria"/>
        <s v="Burkina Faso"/>
        <s v="Tunisia"/>
        <s v="Mali"/>
        <s v="Morocco"/>
        <s v="DR Congo"/>
        <s v="Equatorial Guinea"/>
        <s v="Cape Verde"/>
        <s v="Guinea"/>
        <s v="Mauritania"/>
        <s v="Zambia"/>
        <s v="South Africa"/>
        <s v="Guinea-Bissau"/>
        <s v="Mozambique"/>
        <s v="Gambia"/>
        <s v="Angola"/>
        <s v="Namibia"/>
        <s v="Tanzania"/>
        <m/>
      </sharedItems>
    </cacheField>
    <cacheField name="away_team" numFmtId="0">
      <sharedItems containsBlank="1"/>
    </cacheField>
    <cacheField name="home_goals_ht" numFmtId="0">
      <sharedItems containsString="0" containsBlank="1" containsNumber="1" containsInteger="1" minValue="0" maxValue="3"/>
    </cacheField>
    <cacheField name="away_goals_ht" numFmtId="0">
      <sharedItems containsString="0" containsBlank="1" containsNumber="1" containsInteger="1" minValue="0" maxValue="1"/>
    </cacheField>
    <cacheField name="half_time_result" numFmtId="0">
      <sharedItems containsBlank="1" count="17">
        <s v="Cote d'Ivoire"/>
        <s v="Draw"/>
        <s v="Egypt"/>
        <s v="Cape Verde"/>
        <s v="Senegal"/>
        <s v="Guinea"/>
        <s v="Algeria"/>
        <s v="Morocco"/>
        <s v="Ghana"/>
        <s v="Burkina Faso"/>
        <s v="Tanzania"/>
        <s v="South Africa"/>
        <s v="Equatorial Guinea"/>
        <s v="Nigeria"/>
        <s v="Mauritania"/>
        <s v="Angola"/>
        <m/>
      </sharedItems>
    </cacheField>
    <cacheField name="home_goals_2nd_half" numFmtId="0">
      <sharedItems containsString="0" containsBlank="1" containsNumber="1" containsInteger="1" minValue="0" maxValue="3"/>
    </cacheField>
    <cacheField name="away_goals_2nd_half" numFmtId="0">
      <sharedItems containsString="0" containsBlank="1" containsNumber="1" containsInteger="1" minValue="0" maxValue="3"/>
    </cacheField>
    <cacheField name="second_half_result" numFmtId="0">
      <sharedItems containsBlank="1"/>
    </cacheField>
    <cacheField name="home_goals_ft" numFmtId="0">
      <sharedItems containsString="0" containsBlank="1" containsNumber="1" containsInteger="1" minValue="0" maxValue="4"/>
    </cacheField>
    <cacheField name="away_goals_ft" numFmtId="0">
      <sharedItems containsString="0" containsBlank="1" containsNumber="1" containsInteger="1" minValue="0" maxValue="3"/>
    </cacheField>
    <cacheField name="total_goals" numFmtId="0">
      <sharedItems containsString="0" containsBlank="1" containsNumber="1" containsInteger="1" minValue="0" maxValue="6"/>
    </cacheField>
    <cacheField name="full_time_resul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elix" refreshedDate="45594.417048842595" createdVersion="6" refreshedVersion="6" minRefreshableVersion="3" recordCount="37">
  <cacheSource type="worksheet">
    <worksheetSource ref="A1:Q1048576" sheet="AFCON GROUP STAGE GAMES 2023"/>
  </cacheSource>
  <cacheFields count="19">
    <cacheField name="group_name" numFmtId="0">
      <sharedItems containsBlank="1" count="7">
        <s v="Africa Cup of Nations, Group A"/>
        <s v="Africa Cup of Nations, Group B"/>
        <s v="Africa Cup of Nations, Group C"/>
        <s v="Africa Cup of Nations, Group D"/>
        <s v="Africa Cup of Nations, Group E"/>
        <s v="Africa Cup of Nations, Group F"/>
        <m/>
      </sharedItems>
    </cacheField>
    <cacheField name="game_id" numFmtId="0">
      <sharedItems containsString="0" containsBlank="1" containsNumber="1" containsInteger="1" minValue="11761871" maxValue="11761906"/>
    </cacheField>
    <cacheField name="Date" numFmtId="0">
      <sharedItems containsNonDate="0" containsDate="1" containsString="0" containsBlank="1" minDate="2024-01-13T17:45:00" maxDate="2024-01-24T21:30:00" count="37">
        <d v="2024-01-13T17:45:00"/>
        <d v="2024-01-14T12:45:00"/>
        <d v="2024-01-14T14:45:00"/>
        <d v="2024-01-14T18:30:00"/>
        <d v="2024-01-15T11:45:00"/>
        <d v="2024-01-15T15:00:00"/>
        <d v="2024-01-15T17:45:00"/>
        <d v="2024-01-16T12:45:00"/>
        <d v="2024-01-16T15:30:00"/>
        <d v="2024-01-16T18:45:00"/>
        <d v="2024-01-17T18:30:00"/>
        <d v="2024-01-17T18:45:00"/>
        <d v="2024-01-18T12:00:00"/>
        <d v="2024-01-18T17:15:00"/>
        <d v="2024-01-18T18:00:00"/>
        <d v="2024-01-19T12:15:00"/>
        <d v="2024-01-19T18:00:00"/>
        <d v="2024-01-19T19:00:00"/>
        <d v="2024-01-20T12:00:00"/>
        <d v="2024-01-20T15:15:00"/>
        <d v="2024-01-20T19:00:00"/>
        <d v="2024-01-21T11:30:00"/>
        <d v="2024-01-21T16:45:00"/>
        <d v="2024-01-21T18:15:00"/>
        <d v="2024-01-22T16:00:00"/>
        <d v="2024-01-22T16:30:00"/>
        <d v="2024-01-22T17:45:00"/>
        <d v="2024-01-22T19:15:00"/>
        <d v="2024-01-23T15:15:00"/>
        <d v="2024-01-23T15:30:00"/>
        <d v="2024-01-23T20:00:00"/>
        <d v="2024-01-23T20:45:00"/>
        <d v="2024-01-24T15:30:00"/>
        <d v="2024-01-24T17:30:00"/>
        <d v="2024-01-24T20:45:00"/>
        <d v="2024-01-24T21:30:00"/>
        <m/>
      </sharedItems>
      <fieldGroup par="18" base="2">
        <rangePr groupBy="minutes" startDate="2024-01-13T17:45:00" endDate="2024-01-24T21:30:00"/>
        <groupItems count="62">
          <s v="(blank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24/01/2024"/>
        </groupItems>
      </fieldGroup>
    </cacheField>
    <cacheField name="home_team" numFmtId="0">
      <sharedItems containsBlank="1" count="25">
        <s v="Cote d'Ivoire"/>
        <s v="Nigeria"/>
        <s v="Egypt"/>
        <s v="Ghana"/>
        <s v="Senegal"/>
        <s v="Cameroon"/>
        <s v="Algeria"/>
        <s v="Burkina Faso"/>
        <s v="Tunisia"/>
        <s v="Mali"/>
        <s v="Morocco"/>
        <s v="DR Congo"/>
        <s v="Equatorial Guinea"/>
        <s v="Cape Verde"/>
        <s v="Guinea"/>
        <s v="Mauritania"/>
        <s v="Zambia"/>
        <s v="South Africa"/>
        <s v="Guinea-Bissau"/>
        <s v="Mozambique"/>
        <s v="Gambia"/>
        <s v="Angola"/>
        <s v="Namibia"/>
        <s v="Tanzania"/>
        <m/>
      </sharedItems>
    </cacheField>
    <cacheField name="away_team" numFmtId="0">
      <sharedItems containsBlank="1"/>
    </cacheField>
    <cacheField name="home_goals_ht" numFmtId="0">
      <sharedItems containsString="0" containsBlank="1" containsNumber="1" containsInteger="1" minValue="0" maxValue="3"/>
    </cacheField>
    <cacheField name="away_goals_ht" numFmtId="0">
      <sharedItems containsString="0" containsBlank="1" containsNumber="1" containsInteger="1" minValue="0" maxValue="1"/>
    </cacheField>
    <cacheField name="total_1st_half_goals" numFmtId="0">
      <sharedItems containsString="0" containsBlank="1" containsNumber="1" containsInteger="1" minValue="0" maxValue="3" count="5">
        <n v="1"/>
        <n v="2"/>
        <n v="0"/>
        <n v="3"/>
        <m/>
      </sharedItems>
    </cacheField>
    <cacheField name="half_time_result" numFmtId="0">
      <sharedItems containsBlank="1"/>
    </cacheField>
    <cacheField name="home_goals_2nd_half" numFmtId="0">
      <sharedItems containsString="0" containsBlank="1" containsNumber="1" containsInteger="1" minValue="0" maxValue="3"/>
    </cacheField>
    <cacheField name="away_goals_2nd_half" numFmtId="0">
      <sharedItems containsString="0" containsBlank="1" containsNumber="1" containsInteger="1" minValue="0" maxValue="3"/>
    </cacheField>
    <cacheField name="total_2nd_half_goals" numFmtId="0">
      <sharedItems containsString="0" containsBlank="1" containsNumber="1" containsInteger="1" minValue="0" maxValue="5"/>
    </cacheField>
    <cacheField name="second_half_result" numFmtId="0">
      <sharedItems containsBlank="1"/>
    </cacheField>
    <cacheField name="home_goals_ft" numFmtId="0">
      <sharedItems containsString="0" containsBlank="1" containsNumber="1" containsInteger="1" minValue="0" maxValue="4"/>
    </cacheField>
    <cacheField name="away_goals_ft" numFmtId="0">
      <sharedItems containsString="0" containsBlank="1" containsNumber="1" containsInteger="1" minValue="0" maxValue="3"/>
    </cacheField>
    <cacheField name="total_goals" numFmtId="0">
      <sharedItems containsString="0" containsBlank="1" containsNumber="1" containsInteger="1" minValue="0" maxValue="6" count="8">
        <n v="2"/>
        <n v="4"/>
        <n v="3"/>
        <n v="1"/>
        <n v="6"/>
        <n v="5"/>
        <n v="0"/>
        <m/>
      </sharedItems>
    </cacheField>
    <cacheField name="full_time_result" numFmtId="0">
      <sharedItems containsBlank="1"/>
    </cacheField>
    <cacheField name="Hours" numFmtId="0" databaseField="0">
      <fieldGroup base="2">
        <rangePr groupBy="hours" startDate="2024-01-13T17:45:00" endDate="2024-01-24T21:30:00"/>
        <groupItems count="26">
          <s v="&lt;13/01/2024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24/01/2024"/>
        </groupItems>
      </fieldGroup>
    </cacheField>
    <cacheField name="Days" numFmtId="0" databaseField="0">
      <fieldGroup base="2">
        <rangePr groupBy="days" startDate="2024-01-13T17:45:00" endDate="2024-01-24T21:30:00"/>
        <groupItems count="368">
          <s v="&lt;13/01/202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4/0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x v="0"/>
  </r>
  <r>
    <x v="1"/>
    <x v="0"/>
  </r>
  <r>
    <x v="2"/>
    <x v="0"/>
  </r>
  <r>
    <x v="3"/>
    <x v="1"/>
  </r>
  <r>
    <x v="4"/>
    <x v="0"/>
  </r>
  <r>
    <x v="5"/>
    <x v="1"/>
  </r>
  <r>
    <x v="6"/>
    <x v="0"/>
  </r>
  <r>
    <x v="7"/>
    <x v="1"/>
  </r>
  <r>
    <x v="8"/>
    <x v="1"/>
  </r>
  <r>
    <x v="9"/>
    <x v="1"/>
  </r>
  <r>
    <x v="10"/>
    <x v="0"/>
  </r>
  <r>
    <x v="11"/>
    <x v="0"/>
  </r>
  <r>
    <x v="12"/>
    <x v="0"/>
  </r>
  <r>
    <x v="0"/>
    <x v="1"/>
  </r>
  <r>
    <x v="2"/>
    <x v="1"/>
  </r>
  <r>
    <x v="13"/>
    <x v="0"/>
  </r>
  <r>
    <x v="4"/>
    <x v="0"/>
  </r>
  <r>
    <x v="14"/>
    <x v="1"/>
  </r>
  <r>
    <x v="6"/>
    <x v="1"/>
  </r>
  <r>
    <x v="15"/>
    <x v="0"/>
  </r>
  <r>
    <x v="8"/>
    <x v="0"/>
  </r>
  <r>
    <x v="10"/>
    <x v="0"/>
  </r>
  <r>
    <x v="16"/>
    <x v="1"/>
  </r>
  <r>
    <x v="17"/>
    <x v="2"/>
  </r>
  <r>
    <x v="12"/>
    <x v="0"/>
  </r>
  <r>
    <x v="18"/>
    <x v="1"/>
  </r>
  <r>
    <x v="19"/>
    <x v="1"/>
  </r>
  <r>
    <x v="13"/>
    <x v="0"/>
  </r>
  <r>
    <x v="14"/>
    <x v="1"/>
  </r>
  <r>
    <x v="20"/>
    <x v="1"/>
  </r>
  <r>
    <x v="15"/>
    <x v="0"/>
  </r>
  <r>
    <x v="21"/>
    <x v="0"/>
  </r>
  <r>
    <x v="22"/>
    <x v="1"/>
  </r>
  <r>
    <x v="17"/>
    <x v="1"/>
  </r>
  <r>
    <x v="16"/>
    <x v="1"/>
  </r>
  <r>
    <x v="23"/>
    <x v="1"/>
  </r>
  <r>
    <x v="18"/>
    <x v="1"/>
  </r>
  <r>
    <x v="12"/>
    <x v="0"/>
  </r>
  <r>
    <x v="19"/>
    <x v="1"/>
  </r>
  <r>
    <x v="13"/>
    <x v="0"/>
  </r>
  <r>
    <x v="20"/>
    <x v="1"/>
  </r>
  <r>
    <x v="14"/>
    <x v="0"/>
  </r>
  <r>
    <x v="21"/>
    <x v="1"/>
  </r>
  <r>
    <x v="15"/>
    <x v="1"/>
  </r>
  <r>
    <x v="22"/>
    <x v="1"/>
  </r>
  <r>
    <x v="17"/>
    <x v="1"/>
  </r>
  <r>
    <x v="23"/>
    <x v="1"/>
  </r>
  <r>
    <x v="16"/>
    <x v="0"/>
  </r>
  <r>
    <x v="18"/>
    <x v="0"/>
  </r>
  <r>
    <x v="1"/>
    <x v="1"/>
  </r>
  <r>
    <x v="3"/>
    <x v="0"/>
  </r>
  <r>
    <x v="19"/>
    <x v="1"/>
  </r>
  <r>
    <x v="5"/>
    <x v="1"/>
  </r>
  <r>
    <x v="20"/>
    <x v="1"/>
  </r>
  <r>
    <x v="7"/>
    <x v="0"/>
  </r>
  <r>
    <x v="21"/>
    <x v="0"/>
  </r>
  <r>
    <x v="9"/>
    <x v="0"/>
  </r>
  <r>
    <x v="11"/>
    <x v="1"/>
  </r>
  <r>
    <x v="23"/>
    <x v="0"/>
  </r>
  <r>
    <x v="22"/>
    <x v="1"/>
  </r>
  <r>
    <x v="0"/>
    <x v="1"/>
  </r>
  <r>
    <x v="1"/>
    <x v="0"/>
  </r>
  <r>
    <x v="3"/>
    <x v="0"/>
  </r>
  <r>
    <x v="2"/>
    <x v="1"/>
  </r>
  <r>
    <x v="4"/>
    <x v="1"/>
  </r>
  <r>
    <x v="5"/>
    <x v="1"/>
  </r>
  <r>
    <x v="6"/>
    <x v="1"/>
  </r>
  <r>
    <x v="7"/>
    <x v="1"/>
  </r>
  <r>
    <x v="9"/>
    <x v="1"/>
  </r>
  <r>
    <x v="8"/>
    <x v="1"/>
  </r>
  <r>
    <x v="10"/>
    <x v="0"/>
  </r>
  <r>
    <x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">
  <r>
    <s v="Africa Cup of Nations, Group A"/>
    <n v="11761871"/>
    <d v="2024-01-13T17:45:00"/>
    <x v="0"/>
    <s v="Guinea-Bissau"/>
    <n v="1"/>
    <n v="0"/>
    <x v="0"/>
    <n v="1"/>
    <n v="0"/>
    <s v="Cote d'Ivoire"/>
    <n v="2"/>
    <n v="0"/>
    <n v="2"/>
    <s v="Cote d'Ivoire"/>
  </r>
  <r>
    <s v="Africa Cup of Nations, Group A"/>
    <n v="11761872"/>
    <d v="2024-01-14T12:45:00"/>
    <x v="1"/>
    <s v="Equatorial Guinea"/>
    <n v="1"/>
    <n v="1"/>
    <x v="1"/>
    <n v="0"/>
    <n v="0"/>
    <s v="Draw"/>
    <n v="1"/>
    <n v="1"/>
    <n v="2"/>
    <s v="Draw"/>
  </r>
  <r>
    <s v="Africa Cup of Nations, Group B"/>
    <n v="11761873"/>
    <d v="2024-01-14T14:45:00"/>
    <x v="2"/>
    <s v="Mozambique"/>
    <n v="1"/>
    <n v="0"/>
    <x v="2"/>
    <n v="1"/>
    <n v="2"/>
    <s v="Mozambique"/>
    <n v="2"/>
    <n v="2"/>
    <n v="4"/>
    <s v="Draw"/>
  </r>
  <r>
    <s v="Africa Cup of Nations, Group B"/>
    <n v="11761874"/>
    <d v="2024-01-14T18:30:00"/>
    <x v="3"/>
    <s v="Cape Verde"/>
    <n v="0"/>
    <n v="1"/>
    <x v="3"/>
    <n v="1"/>
    <n v="1"/>
    <s v="Draw"/>
    <n v="1"/>
    <n v="2"/>
    <n v="3"/>
    <s v="Cape Verde"/>
  </r>
  <r>
    <s v="Africa Cup of Nations, Group C"/>
    <n v="11761875"/>
    <d v="2024-01-15T11:45:00"/>
    <x v="4"/>
    <s v="Gambia"/>
    <n v="1"/>
    <n v="0"/>
    <x v="4"/>
    <n v="2"/>
    <n v="0"/>
    <s v="Senegal"/>
    <n v="3"/>
    <n v="0"/>
    <n v="3"/>
    <s v="Senegal"/>
  </r>
  <r>
    <s v="Africa Cup of Nations, Group C"/>
    <n v="11761876"/>
    <d v="2024-01-15T15:00:00"/>
    <x v="5"/>
    <s v="Guinea"/>
    <n v="0"/>
    <n v="1"/>
    <x v="5"/>
    <n v="1"/>
    <n v="0"/>
    <s v="Cameroon"/>
    <n v="1"/>
    <n v="1"/>
    <n v="2"/>
    <s v="Draw"/>
  </r>
  <r>
    <s v="Africa Cup of Nations, Group D"/>
    <n v="11761877"/>
    <d v="2024-01-15T17:45:00"/>
    <x v="6"/>
    <s v="Angola"/>
    <n v="1"/>
    <n v="0"/>
    <x v="6"/>
    <n v="0"/>
    <n v="1"/>
    <s v="Angola"/>
    <n v="1"/>
    <n v="1"/>
    <n v="2"/>
    <s v="Draw"/>
  </r>
  <r>
    <s v="Africa Cup of Nations, Group D"/>
    <n v="11761878"/>
    <d v="2024-01-16T12:45:00"/>
    <x v="7"/>
    <s v="Mauritania"/>
    <n v="0"/>
    <n v="0"/>
    <x v="1"/>
    <n v="1"/>
    <n v="0"/>
    <s v="Burkina Faso"/>
    <n v="1"/>
    <n v="0"/>
    <n v="1"/>
    <s v="Burkina Faso"/>
  </r>
  <r>
    <s v="Africa Cup of Nations, Group E"/>
    <n v="11761879"/>
    <d v="2024-01-16T15:30:00"/>
    <x v="8"/>
    <s v="Namibia"/>
    <n v="0"/>
    <n v="0"/>
    <x v="1"/>
    <n v="0"/>
    <n v="1"/>
    <s v="Namibia"/>
    <n v="0"/>
    <n v="1"/>
    <n v="1"/>
    <s v="Namibia"/>
  </r>
  <r>
    <s v="Africa Cup of Nations, Group E"/>
    <n v="11761880"/>
    <d v="2024-01-16T18:45:00"/>
    <x v="9"/>
    <s v="South Africa"/>
    <n v="0"/>
    <n v="0"/>
    <x v="1"/>
    <n v="2"/>
    <n v="0"/>
    <s v="Mali"/>
    <n v="2"/>
    <n v="0"/>
    <n v="2"/>
    <s v="Mali"/>
  </r>
  <r>
    <s v="Africa Cup of Nations, Group F"/>
    <n v="11761881"/>
    <d v="2024-01-17T18:30:00"/>
    <x v="10"/>
    <s v="Tanzania"/>
    <n v="1"/>
    <n v="0"/>
    <x v="7"/>
    <n v="2"/>
    <n v="0"/>
    <s v="Morocco"/>
    <n v="3"/>
    <n v="0"/>
    <n v="3"/>
    <s v="Morocco"/>
  </r>
  <r>
    <s v="Africa Cup of Nations, Group F"/>
    <n v="11761882"/>
    <d v="2024-01-17T18:45:00"/>
    <x v="11"/>
    <s v="Zambia"/>
    <n v="1"/>
    <n v="1"/>
    <x v="1"/>
    <n v="0"/>
    <n v="0"/>
    <s v="Draw"/>
    <n v="1"/>
    <n v="1"/>
    <n v="2"/>
    <s v="Draw"/>
  </r>
  <r>
    <s v="Africa Cup of Nations, Group A"/>
    <n v="11761883"/>
    <d v="2024-01-18T12:00:00"/>
    <x v="12"/>
    <s v="Guinea-Bissau"/>
    <n v="1"/>
    <n v="1"/>
    <x v="1"/>
    <n v="3"/>
    <n v="1"/>
    <s v="Equatorial Guinea"/>
    <n v="4"/>
    <n v="2"/>
    <n v="6"/>
    <s v="Equatorial Guinea"/>
  </r>
  <r>
    <s v="Africa Cup of Nations, Group A"/>
    <n v="11761884"/>
    <d v="2024-01-18T17:15:00"/>
    <x v="0"/>
    <s v="Nigeria"/>
    <n v="0"/>
    <n v="0"/>
    <x v="1"/>
    <n v="0"/>
    <n v="1"/>
    <s v="Nigeria"/>
    <n v="0"/>
    <n v="1"/>
    <n v="1"/>
    <s v="Nigeria"/>
  </r>
  <r>
    <s v="Africa Cup of Nations, Group B"/>
    <n v="11761886"/>
    <d v="2024-01-18T18:00:00"/>
    <x v="2"/>
    <s v="Ghana"/>
    <n v="0"/>
    <n v="1"/>
    <x v="8"/>
    <n v="2"/>
    <n v="1"/>
    <s v="Egypt"/>
    <n v="2"/>
    <n v="2"/>
    <n v="4"/>
    <s v="Draw"/>
  </r>
  <r>
    <s v="Africa Cup of Nations, Group B"/>
    <n v="11761888"/>
    <d v="2024-01-19T12:15:00"/>
    <x v="13"/>
    <s v="Mozambique"/>
    <n v="1"/>
    <n v="0"/>
    <x v="3"/>
    <n v="2"/>
    <n v="0"/>
    <s v="Cape Verde"/>
    <n v="3"/>
    <n v="0"/>
    <n v="3"/>
    <s v="Cape Verde"/>
  </r>
  <r>
    <s v="Africa Cup of Nations, Group C"/>
    <n v="11761885"/>
    <d v="2024-01-19T18:00:00"/>
    <x v="4"/>
    <s v="Cameroon"/>
    <n v="1"/>
    <n v="0"/>
    <x v="4"/>
    <n v="2"/>
    <n v="1"/>
    <s v="Senegal"/>
    <n v="3"/>
    <n v="1"/>
    <n v="4"/>
    <s v="Senegal"/>
  </r>
  <r>
    <s v="Africa Cup of Nations, Group C"/>
    <n v="11761887"/>
    <d v="2024-01-19T19:00:00"/>
    <x v="14"/>
    <s v="Gambia"/>
    <n v="0"/>
    <n v="0"/>
    <x v="1"/>
    <n v="1"/>
    <n v="0"/>
    <s v="Guinea"/>
    <n v="1"/>
    <n v="0"/>
    <n v="1"/>
    <s v="Guinea"/>
  </r>
  <r>
    <s v="Africa Cup of Nations, Group D"/>
    <n v="11761889"/>
    <d v="2024-01-20T12:00:00"/>
    <x v="6"/>
    <s v="Burkina Faso"/>
    <n v="0"/>
    <n v="1"/>
    <x v="9"/>
    <n v="2"/>
    <n v="1"/>
    <s v="Algeria"/>
    <n v="2"/>
    <n v="2"/>
    <n v="4"/>
    <s v="Draw"/>
  </r>
  <r>
    <s v="Africa Cup of Nations, Group D"/>
    <n v="11761890"/>
    <d v="2024-01-20T15:15:00"/>
    <x v="15"/>
    <s v="Angola"/>
    <n v="1"/>
    <n v="1"/>
    <x v="1"/>
    <n v="1"/>
    <n v="2"/>
    <s v="Angola"/>
    <n v="2"/>
    <n v="3"/>
    <n v="5"/>
    <s v="Angola"/>
  </r>
  <r>
    <s v="Africa Cup of Nations, Group E"/>
    <n v="11761891"/>
    <d v="2024-01-20T19:00:00"/>
    <x v="8"/>
    <s v="Mali"/>
    <n v="1"/>
    <n v="1"/>
    <x v="1"/>
    <n v="0"/>
    <n v="0"/>
    <s v="Draw"/>
    <n v="1"/>
    <n v="1"/>
    <n v="2"/>
    <s v="Draw"/>
  </r>
  <r>
    <s v="Africa Cup of Nations, Group F"/>
    <n v="11761892"/>
    <d v="2024-01-21T11:30:00"/>
    <x v="10"/>
    <s v="DR Congo"/>
    <n v="1"/>
    <n v="0"/>
    <x v="7"/>
    <n v="0"/>
    <n v="1"/>
    <s v="DR Congo"/>
    <n v="1"/>
    <n v="1"/>
    <n v="2"/>
    <s v="Draw"/>
  </r>
  <r>
    <s v="Africa Cup of Nations, Group F"/>
    <n v="11761893"/>
    <d v="2024-01-21T16:45:00"/>
    <x v="16"/>
    <s v="Tanzania"/>
    <n v="0"/>
    <n v="1"/>
    <x v="10"/>
    <n v="1"/>
    <n v="0"/>
    <s v="Zambia"/>
    <n v="1"/>
    <n v="1"/>
    <n v="2"/>
    <s v="Draw"/>
  </r>
  <r>
    <s v="Africa Cup of Nations, Group E"/>
    <n v="11761894"/>
    <d v="2024-01-21T18:15:00"/>
    <x v="17"/>
    <s v="Namibia"/>
    <n v="3"/>
    <n v="0"/>
    <x v="11"/>
    <n v="1"/>
    <n v="0"/>
    <s v="South Africa"/>
    <n v="4"/>
    <n v="0"/>
    <n v="4"/>
    <s v="South Africa"/>
  </r>
  <r>
    <s v="Africa Cup of Nations, Group A"/>
    <n v="11761895"/>
    <d v="2024-01-22T16:00:00"/>
    <x v="12"/>
    <s v="Cote d'Ivoire"/>
    <n v="1"/>
    <n v="0"/>
    <x v="12"/>
    <n v="3"/>
    <n v="0"/>
    <s v="Equatorial Guinea"/>
    <n v="4"/>
    <n v="0"/>
    <n v="4"/>
    <s v="Equatorial Guinea"/>
  </r>
  <r>
    <s v="Africa Cup of Nations, Group A"/>
    <n v="11761896"/>
    <d v="2024-01-22T16:30:00"/>
    <x v="18"/>
    <s v="Nigeria"/>
    <n v="0"/>
    <n v="1"/>
    <x v="13"/>
    <n v="0"/>
    <n v="0"/>
    <s v="Draw"/>
    <n v="0"/>
    <n v="1"/>
    <n v="1"/>
    <s v="Nigeria"/>
  </r>
  <r>
    <s v="Africa Cup of Nations, Group B"/>
    <n v="11761897"/>
    <d v="2024-01-22T17:45:00"/>
    <x v="19"/>
    <s v="Ghana"/>
    <n v="0"/>
    <n v="1"/>
    <x v="8"/>
    <n v="2"/>
    <n v="1"/>
    <s v="Mozambique"/>
    <n v="2"/>
    <n v="2"/>
    <n v="4"/>
    <s v="Draw"/>
  </r>
  <r>
    <s v="Africa Cup of Nations, Group B"/>
    <n v="11761898"/>
    <d v="2024-01-22T19:15:00"/>
    <x v="13"/>
    <s v="Egypt"/>
    <n v="1"/>
    <n v="0"/>
    <x v="3"/>
    <n v="1"/>
    <n v="2"/>
    <s v="Egypt"/>
    <n v="2"/>
    <n v="2"/>
    <n v="4"/>
    <s v="Draw"/>
  </r>
  <r>
    <s v="Africa Cup of Nations, Group C"/>
    <n v="11761899"/>
    <d v="2024-01-23T15:15:00"/>
    <x v="14"/>
    <s v="Senegal"/>
    <n v="0"/>
    <n v="0"/>
    <x v="1"/>
    <n v="0"/>
    <n v="2"/>
    <s v="Senegal"/>
    <n v="0"/>
    <n v="2"/>
    <n v="2"/>
    <s v="Senegal"/>
  </r>
  <r>
    <s v="Africa Cup of Nations, Group C"/>
    <n v="11761900"/>
    <d v="2024-01-23T15:30:00"/>
    <x v="20"/>
    <s v="Cameroon"/>
    <n v="0"/>
    <n v="0"/>
    <x v="1"/>
    <n v="2"/>
    <n v="3"/>
    <s v="Cameroon"/>
    <n v="2"/>
    <n v="3"/>
    <n v="5"/>
    <s v="Cameroon"/>
  </r>
  <r>
    <s v="Africa Cup of Nations, Group D"/>
    <n v="11761901"/>
    <d v="2024-01-23T20:00:00"/>
    <x v="15"/>
    <s v="Algeria"/>
    <n v="1"/>
    <n v="0"/>
    <x v="14"/>
    <n v="0"/>
    <n v="0"/>
    <s v="Draw"/>
    <n v="1"/>
    <n v="0"/>
    <n v="1"/>
    <s v="Mauritania"/>
  </r>
  <r>
    <s v="Africa Cup of Nations, Group D"/>
    <n v="11761902"/>
    <d v="2024-01-23T20:45:00"/>
    <x v="21"/>
    <s v="Burkina Faso"/>
    <n v="1"/>
    <n v="0"/>
    <x v="15"/>
    <n v="1"/>
    <n v="0"/>
    <s v="Angola"/>
    <n v="2"/>
    <n v="0"/>
    <n v="2"/>
    <s v="Angola"/>
  </r>
  <r>
    <s v="Africa Cup of Nations, Group E"/>
    <n v="11761904"/>
    <d v="2024-01-24T15:30:00"/>
    <x v="22"/>
    <s v="Mali"/>
    <n v="0"/>
    <n v="0"/>
    <x v="1"/>
    <n v="0"/>
    <n v="0"/>
    <s v="Draw"/>
    <n v="0"/>
    <n v="0"/>
    <n v="0"/>
    <s v="Draw"/>
  </r>
  <r>
    <s v="Africa Cup of Nations, Group E"/>
    <n v="11761903"/>
    <d v="2024-01-24T17:30:00"/>
    <x v="17"/>
    <s v="Tunisia"/>
    <n v="0"/>
    <n v="0"/>
    <x v="1"/>
    <n v="0"/>
    <n v="0"/>
    <s v="Draw"/>
    <n v="0"/>
    <n v="0"/>
    <n v="0"/>
    <s v="Draw"/>
  </r>
  <r>
    <s v="Africa Cup of Nations, Group F"/>
    <n v="11761906"/>
    <d v="2024-01-24T20:45:00"/>
    <x v="16"/>
    <s v="Morocco"/>
    <n v="0"/>
    <n v="1"/>
    <x v="7"/>
    <n v="0"/>
    <n v="0"/>
    <s v="Draw"/>
    <n v="0"/>
    <n v="1"/>
    <n v="1"/>
    <s v="Morocco"/>
  </r>
  <r>
    <s v="Africa Cup of Nations, Group F"/>
    <n v="11761905"/>
    <d v="2024-01-24T21:30:00"/>
    <x v="23"/>
    <s v="DR Congo"/>
    <n v="0"/>
    <n v="0"/>
    <x v="1"/>
    <n v="0"/>
    <n v="0"/>
    <s v="Draw"/>
    <n v="0"/>
    <n v="0"/>
    <n v="0"/>
    <s v="Draw"/>
  </r>
  <r>
    <m/>
    <m/>
    <m/>
    <x v="24"/>
    <m/>
    <m/>
    <m/>
    <x v="16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">
  <r>
    <x v="0"/>
    <n v="11761871"/>
    <x v="0"/>
    <x v="0"/>
    <s v="Guinea-Bissau"/>
    <n v="1"/>
    <n v="0"/>
    <x v="0"/>
    <s v="Cote d'Ivoire"/>
    <n v="1"/>
    <n v="0"/>
    <n v="1"/>
    <s v="Cote d'Ivoire"/>
    <n v="2"/>
    <n v="0"/>
    <x v="0"/>
    <s v="Cote d'Ivoire"/>
  </r>
  <r>
    <x v="0"/>
    <n v="11761872"/>
    <x v="1"/>
    <x v="1"/>
    <s v="Equatorial Guinea"/>
    <n v="1"/>
    <n v="1"/>
    <x v="1"/>
    <s v="Draw"/>
    <n v="0"/>
    <n v="0"/>
    <n v="0"/>
    <s v="Draw"/>
    <n v="1"/>
    <n v="1"/>
    <x v="0"/>
    <s v="Draw"/>
  </r>
  <r>
    <x v="1"/>
    <n v="11761873"/>
    <x v="2"/>
    <x v="2"/>
    <s v="Mozambique"/>
    <n v="1"/>
    <n v="0"/>
    <x v="0"/>
    <s v="Egypt"/>
    <n v="1"/>
    <n v="2"/>
    <n v="3"/>
    <s v="Mozambique"/>
    <n v="2"/>
    <n v="2"/>
    <x v="1"/>
    <s v="Draw"/>
  </r>
  <r>
    <x v="1"/>
    <n v="11761874"/>
    <x v="3"/>
    <x v="3"/>
    <s v="Cape Verde"/>
    <n v="0"/>
    <n v="1"/>
    <x v="0"/>
    <s v="Cape Verde"/>
    <n v="1"/>
    <n v="1"/>
    <n v="2"/>
    <s v="Draw"/>
    <n v="1"/>
    <n v="2"/>
    <x v="2"/>
    <s v="Cape Verde"/>
  </r>
  <r>
    <x v="2"/>
    <n v="11761875"/>
    <x v="4"/>
    <x v="4"/>
    <s v="Gambia"/>
    <n v="1"/>
    <n v="0"/>
    <x v="0"/>
    <s v="Senegal"/>
    <n v="2"/>
    <n v="0"/>
    <n v="2"/>
    <s v="Senegal"/>
    <n v="3"/>
    <n v="0"/>
    <x v="2"/>
    <s v="Senegal"/>
  </r>
  <r>
    <x v="2"/>
    <n v="11761876"/>
    <x v="5"/>
    <x v="5"/>
    <s v="Guinea"/>
    <n v="0"/>
    <n v="1"/>
    <x v="0"/>
    <s v="Guinea"/>
    <n v="1"/>
    <n v="0"/>
    <n v="1"/>
    <s v="Cameroon"/>
    <n v="1"/>
    <n v="1"/>
    <x v="0"/>
    <s v="Draw"/>
  </r>
  <r>
    <x v="3"/>
    <n v="11761877"/>
    <x v="6"/>
    <x v="6"/>
    <s v="Angola"/>
    <n v="1"/>
    <n v="0"/>
    <x v="0"/>
    <s v="Algeria"/>
    <n v="0"/>
    <n v="1"/>
    <n v="1"/>
    <s v="Angola"/>
    <n v="1"/>
    <n v="1"/>
    <x v="0"/>
    <s v="Draw"/>
  </r>
  <r>
    <x v="3"/>
    <n v="11761878"/>
    <x v="7"/>
    <x v="7"/>
    <s v="Mauritania"/>
    <n v="0"/>
    <n v="0"/>
    <x v="2"/>
    <s v="Draw"/>
    <n v="1"/>
    <n v="0"/>
    <n v="1"/>
    <s v="Burkina Faso"/>
    <n v="1"/>
    <n v="0"/>
    <x v="3"/>
    <s v="Burkina Faso"/>
  </r>
  <r>
    <x v="4"/>
    <n v="11761879"/>
    <x v="8"/>
    <x v="8"/>
    <s v="Namibia"/>
    <n v="0"/>
    <n v="0"/>
    <x v="2"/>
    <s v="Draw"/>
    <n v="0"/>
    <n v="1"/>
    <n v="1"/>
    <s v="Namibia"/>
    <n v="0"/>
    <n v="1"/>
    <x v="3"/>
    <s v="Namibia"/>
  </r>
  <r>
    <x v="4"/>
    <n v="11761880"/>
    <x v="9"/>
    <x v="9"/>
    <s v="South Africa"/>
    <n v="0"/>
    <n v="0"/>
    <x v="2"/>
    <s v="Draw"/>
    <n v="2"/>
    <n v="0"/>
    <n v="2"/>
    <s v="Mali"/>
    <n v="2"/>
    <n v="0"/>
    <x v="0"/>
    <s v="Mali"/>
  </r>
  <r>
    <x v="5"/>
    <n v="11761881"/>
    <x v="10"/>
    <x v="10"/>
    <s v="Tanzania"/>
    <n v="1"/>
    <n v="0"/>
    <x v="0"/>
    <s v="Morocco"/>
    <n v="2"/>
    <n v="0"/>
    <n v="2"/>
    <s v="Morocco"/>
    <n v="3"/>
    <n v="0"/>
    <x v="2"/>
    <s v="Morocco"/>
  </r>
  <r>
    <x v="5"/>
    <n v="11761882"/>
    <x v="11"/>
    <x v="11"/>
    <s v="Zambia"/>
    <n v="1"/>
    <n v="1"/>
    <x v="1"/>
    <s v="Draw"/>
    <n v="0"/>
    <n v="0"/>
    <n v="0"/>
    <s v="Draw"/>
    <n v="1"/>
    <n v="1"/>
    <x v="0"/>
    <s v="Draw"/>
  </r>
  <r>
    <x v="0"/>
    <n v="11761883"/>
    <x v="12"/>
    <x v="12"/>
    <s v="Guinea-Bissau"/>
    <n v="1"/>
    <n v="1"/>
    <x v="1"/>
    <s v="Draw"/>
    <n v="3"/>
    <n v="1"/>
    <n v="4"/>
    <s v="Equatorial Guinea"/>
    <n v="4"/>
    <n v="2"/>
    <x v="4"/>
    <s v="Equatorial Guinea"/>
  </r>
  <r>
    <x v="0"/>
    <n v="11761884"/>
    <x v="13"/>
    <x v="0"/>
    <s v="Nigeria"/>
    <n v="0"/>
    <n v="0"/>
    <x v="2"/>
    <s v="Draw"/>
    <n v="0"/>
    <n v="1"/>
    <n v="1"/>
    <s v="Nigeria"/>
    <n v="0"/>
    <n v="1"/>
    <x v="3"/>
    <s v="Nigeria"/>
  </r>
  <r>
    <x v="1"/>
    <n v="11761886"/>
    <x v="14"/>
    <x v="2"/>
    <s v="Ghana"/>
    <n v="0"/>
    <n v="1"/>
    <x v="0"/>
    <s v="Ghana"/>
    <n v="2"/>
    <n v="1"/>
    <n v="3"/>
    <s v="Egypt"/>
    <n v="2"/>
    <n v="2"/>
    <x v="1"/>
    <s v="Draw"/>
  </r>
  <r>
    <x v="1"/>
    <n v="11761888"/>
    <x v="15"/>
    <x v="13"/>
    <s v="Mozambique"/>
    <n v="1"/>
    <n v="0"/>
    <x v="0"/>
    <s v="Cape Verde"/>
    <n v="2"/>
    <n v="0"/>
    <n v="2"/>
    <s v="Cape Verde"/>
    <n v="3"/>
    <n v="0"/>
    <x v="2"/>
    <s v="Cape Verde"/>
  </r>
  <r>
    <x v="2"/>
    <n v="11761885"/>
    <x v="16"/>
    <x v="4"/>
    <s v="Cameroon"/>
    <n v="1"/>
    <n v="0"/>
    <x v="0"/>
    <s v="Senegal"/>
    <n v="2"/>
    <n v="1"/>
    <n v="3"/>
    <s v="Senegal"/>
    <n v="3"/>
    <n v="1"/>
    <x v="1"/>
    <s v="Senegal"/>
  </r>
  <r>
    <x v="2"/>
    <n v="11761887"/>
    <x v="17"/>
    <x v="14"/>
    <s v="Gambia"/>
    <n v="0"/>
    <n v="0"/>
    <x v="2"/>
    <s v="Draw"/>
    <n v="1"/>
    <n v="0"/>
    <n v="1"/>
    <s v="Guinea"/>
    <n v="1"/>
    <n v="0"/>
    <x v="3"/>
    <s v="Guinea"/>
  </r>
  <r>
    <x v="3"/>
    <n v="11761889"/>
    <x v="18"/>
    <x v="6"/>
    <s v="Burkina Faso"/>
    <n v="0"/>
    <n v="1"/>
    <x v="0"/>
    <s v="Burkina Faso"/>
    <n v="2"/>
    <n v="1"/>
    <n v="3"/>
    <s v="Algeria"/>
    <n v="2"/>
    <n v="2"/>
    <x v="1"/>
    <s v="Draw"/>
  </r>
  <r>
    <x v="3"/>
    <n v="11761890"/>
    <x v="19"/>
    <x v="15"/>
    <s v="Angola"/>
    <n v="1"/>
    <n v="1"/>
    <x v="1"/>
    <s v="Draw"/>
    <n v="1"/>
    <n v="2"/>
    <n v="3"/>
    <s v="Angola"/>
    <n v="2"/>
    <n v="3"/>
    <x v="5"/>
    <s v="Angola"/>
  </r>
  <r>
    <x v="4"/>
    <n v="11761891"/>
    <x v="20"/>
    <x v="8"/>
    <s v="Mali"/>
    <n v="1"/>
    <n v="1"/>
    <x v="1"/>
    <s v="Draw"/>
    <n v="0"/>
    <n v="0"/>
    <n v="0"/>
    <s v="Draw"/>
    <n v="1"/>
    <n v="1"/>
    <x v="0"/>
    <s v="Draw"/>
  </r>
  <r>
    <x v="5"/>
    <n v="11761892"/>
    <x v="21"/>
    <x v="10"/>
    <s v="DR Congo"/>
    <n v="1"/>
    <n v="0"/>
    <x v="0"/>
    <s v="Morocco"/>
    <n v="0"/>
    <n v="1"/>
    <n v="1"/>
    <s v="DR Congo"/>
    <n v="1"/>
    <n v="1"/>
    <x v="0"/>
    <s v="Draw"/>
  </r>
  <r>
    <x v="5"/>
    <n v="11761893"/>
    <x v="22"/>
    <x v="16"/>
    <s v="Tanzania"/>
    <n v="0"/>
    <n v="1"/>
    <x v="0"/>
    <s v="Tanzania"/>
    <n v="1"/>
    <n v="0"/>
    <n v="1"/>
    <s v="Zambia"/>
    <n v="1"/>
    <n v="1"/>
    <x v="0"/>
    <s v="Draw"/>
  </r>
  <r>
    <x v="4"/>
    <n v="11761894"/>
    <x v="23"/>
    <x v="17"/>
    <s v="Namibia"/>
    <n v="3"/>
    <n v="0"/>
    <x v="3"/>
    <s v="South Africa"/>
    <n v="1"/>
    <n v="0"/>
    <n v="1"/>
    <s v="South Africa"/>
    <n v="4"/>
    <n v="0"/>
    <x v="1"/>
    <s v="South Africa"/>
  </r>
  <r>
    <x v="0"/>
    <n v="11761895"/>
    <x v="24"/>
    <x v="12"/>
    <s v="Cote d'Ivoire"/>
    <n v="1"/>
    <n v="0"/>
    <x v="0"/>
    <s v="Equatorial Guinea"/>
    <n v="3"/>
    <n v="0"/>
    <n v="3"/>
    <s v="Equatorial Guinea"/>
    <n v="4"/>
    <n v="0"/>
    <x v="1"/>
    <s v="Equatorial Guinea"/>
  </r>
  <r>
    <x v="0"/>
    <n v="11761896"/>
    <x v="25"/>
    <x v="18"/>
    <s v="Nigeria"/>
    <n v="0"/>
    <n v="1"/>
    <x v="0"/>
    <s v="Nigeria"/>
    <n v="0"/>
    <n v="0"/>
    <n v="0"/>
    <s v="Draw"/>
    <n v="0"/>
    <n v="1"/>
    <x v="3"/>
    <s v="Nigeria"/>
  </r>
  <r>
    <x v="1"/>
    <n v="11761897"/>
    <x v="26"/>
    <x v="19"/>
    <s v="Ghana"/>
    <n v="0"/>
    <n v="1"/>
    <x v="0"/>
    <s v="Ghana"/>
    <n v="2"/>
    <n v="1"/>
    <n v="3"/>
    <s v="Mozambique"/>
    <n v="2"/>
    <n v="2"/>
    <x v="1"/>
    <s v="Draw"/>
  </r>
  <r>
    <x v="1"/>
    <n v="11761898"/>
    <x v="27"/>
    <x v="13"/>
    <s v="Egypt"/>
    <n v="1"/>
    <n v="0"/>
    <x v="0"/>
    <s v="Cape Verde"/>
    <n v="1"/>
    <n v="2"/>
    <n v="3"/>
    <s v="Egypt"/>
    <n v="2"/>
    <n v="2"/>
    <x v="1"/>
    <s v="Draw"/>
  </r>
  <r>
    <x v="2"/>
    <n v="11761899"/>
    <x v="28"/>
    <x v="14"/>
    <s v="Senegal"/>
    <n v="0"/>
    <n v="0"/>
    <x v="2"/>
    <s v="Draw"/>
    <n v="0"/>
    <n v="2"/>
    <n v="2"/>
    <s v="Senegal"/>
    <n v="0"/>
    <n v="2"/>
    <x v="0"/>
    <s v="Senegal"/>
  </r>
  <r>
    <x v="2"/>
    <n v="11761900"/>
    <x v="29"/>
    <x v="20"/>
    <s v="Cameroon"/>
    <n v="0"/>
    <n v="0"/>
    <x v="2"/>
    <s v="Draw"/>
    <n v="2"/>
    <n v="3"/>
    <n v="5"/>
    <s v="Cameroon"/>
    <n v="2"/>
    <n v="3"/>
    <x v="5"/>
    <s v="Cameroon"/>
  </r>
  <r>
    <x v="3"/>
    <n v="11761901"/>
    <x v="30"/>
    <x v="15"/>
    <s v="Algeria"/>
    <n v="1"/>
    <n v="0"/>
    <x v="0"/>
    <s v="Mauritania"/>
    <n v="0"/>
    <n v="0"/>
    <n v="0"/>
    <s v="Draw"/>
    <n v="1"/>
    <n v="0"/>
    <x v="3"/>
    <s v="Mauritania"/>
  </r>
  <r>
    <x v="3"/>
    <n v="11761902"/>
    <x v="31"/>
    <x v="21"/>
    <s v="Burkina Faso"/>
    <n v="1"/>
    <n v="0"/>
    <x v="0"/>
    <s v="Angola"/>
    <n v="1"/>
    <n v="0"/>
    <n v="1"/>
    <s v="Angola"/>
    <n v="2"/>
    <n v="0"/>
    <x v="0"/>
    <s v="Angola"/>
  </r>
  <r>
    <x v="4"/>
    <n v="11761904"/>
    <x v="32"/>
    <x v="22"/>
    <s v="Mali"/>
    <n v="0"/>
    <n v="0"/>
    <x v="2"/>
    <s v="Draw"/>
    <n v="0"/>
    <n v="0"/>
    <n v="0"/>
    <s v="Draw"/>
    <n v="0"/>
    <n v="0"/>
    <x v="6"/>
    <s v="Draw"/>
  </r>
  <r>
    <x v="4"/>
    <n v="11761903"/>
    <x v="33"/>
    <x v="17"/>
    <s v="Tunisia"/>
    <n v="0"/>
    <n v="0"/>
    <x v="2"/>
    <s v="Draw"/>
    <n v="0"/>
    <n v="0"/>
    <n v="0"/>
    <s v="Draw"/>
    <n v="0"/>
    <n v="0"/>
    <x v="6"/>
    <s v="Draw"/>
  </r>
  <r>
    <x v="5"/>
    <n v="11761906"/>
    <x v="34"/>
    <x v="16"/>
    <s v="Morocco"/>
    <n v="0"/>
    <n v="1"/>
    <x v="0"/>
    <s v="Morocco"/>
    <n v="0"/>
    <n v="0"/>
    <n v="0"/>
    <s v="Draw"/>
    <n v="0"/>
    <n v="1"/>
    <x v="3"/>
    <s v="Morocco"/>
  </r>
  <r>
    <x v="5"/>
    <n v="11761905"/>
    <x v="35"/>
    <x v="23"/>
    <s v="DR Congo"/>
    <n v="0"/>
    <n v="0"/>
    <x v="2"/>
    <s v="Draw"/>
    <n v="0"/>
    <n v="0"/>
    <n v="0"/>
    <s v="Draw"/>
    <n v="0"/>
    <n v="0"/>
    <x v="6"/>
    <s v="Draw"/>
  </r>
  <r>
    <x v="6"/>
    <m/>
    <x v="36"/>
    <x v="24"/>
    <m/>
    <m/>
    <m/>
    <x v="4"/>
    <m/>
    <m/>
    <m/>
    <m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15">
    <pivotField showAll="0"/>
    <pivotField showAll="0"/>
    <pivotField showAll="0"/>
    <pivotField showAll="0">
      <items count="26">
        <item x="6"/>
        <item x="21"/>
        <item x="7"/>
        <item x="5"/>
        <item x="13"/>
        <item x="0"/>
        <item x="11"/>
        <item x="2"/>
        <item x="12"/>
        <item x="20"/>
        <item x="3"/>
        <item x="14"/>
        <item x="18"/>
        <item x="9"/>
        <item x="15"/>
        <item x="10"/>
        <item x="19"/>
        <item x="22"/>
        <item x="1"/>
        <item x="4"/>
        <item x="17"/>
        <item x="23"/>
        <item x="8"/>
        <item x="16"/>
        <item x="24"/>
        <item t="default"/>
      </items>
    </pivotField>
    <pivotField showAll="0"/>
    <pivotField showAll="0"/>
    <pivotField showAll="0"/>
    <pivotField axis="axisRow" dataField="1" showAll="0">
      <items count="18">
        <item x="6"/>
        <item x="15"/>
        <item x="9"/>
        <item x="3"/>
        <item x="0"/>
        <item x="1"/>
        <item x="2"/>
        <item x="12"/>
        <item x="8"/>
        <item x="5"/>
        <item x="14"/>
        <item x="7"/>
        <item x="13"/>
        <item x="4"/>
        <item x="11"/>
        <item x="10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half_time_resul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Team">
  <location ref="A3:B28" firstHeaderRow="1" firstDataRow="1" firstDataCol="1"/>
  <pivotFields count="2">
    <pivotField axis="axisRow" showAll="0">
      <items count="25">
        <item x="6"/>
        <item x="21"/>
        <item x="7"/>
        <item x="5"/>
        <item x="13"/>
        <item x="0"/>
        <item x="11"/>
        <item x="2"/>
        <item x="12"/>
        <item x="20"/>
        <item x="3"/>
        <item x="14"/>
        <item x="18"/>
        <item x="9"/>
        <item x="15"/>
        <item x="10"/>
        <item x="19"/>
        <item x="22"/>
        <item x="1"/>
        <item x="4"/>
        <item x="17"/>
        <item x="23"/>
        <item x="8"/>
        <item x="16"/>
        <item t="default"/>
      </items>
    </pivotField>
    <pivotField dataField="1" showAll="0">
      <items count="4">
        <item x="1"/>
        <item x="0"/>
        <item x="2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Half time goals" fld="1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1" firstHeaderRow="0" firstDataRow="1" firstDataCol="1"/>
  <pivotFields count="19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6">
        <item x="6"/>
        <item x="21"/>
        <item x="7"/>
        <item x="5"/>
        <item x="13"/>
        <item x="0"/>
        <item x="11"/>
        <item x="2"/>
        <item x="12"/>
        <item x="20"/>
        <item x="3"/>
        <item x="14"/>
        <item x="18"/>
        <item x="9"/>
        <item x="15"/>
        <item x="10"/>
        <item x="19"/>
        <item x="22"/>
        <item x="1"/>
        <item x="4"/>
        <item x="17"/>
        <item x="23"/>
        <item x="8"/>
        <item x="16"/>
        <item x="24"/>
        <item t="default"/>
      </items>
    </pivotField>
    <pivotField showAll="0"/>
    <pivotField showAll="0"/>
    <pivotField showAll="0"/>
    <pivotField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>
      <items count="9">
        <item x="6"/>
        <item x="3"/>
        <item x="0"/>
        <item x="2"/>
        <item x="1"/>
        <item x="5"/>
        <item x="4"/>
        <item x="7"/>
        <item t="default"/>
      </items>
    </pivotField>
    <pivotField showAll="0"/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>
      <items count="368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_goals" fld="15" baseField="0" baseItem="0"/>
    <dataField name="Sum of total_2nd_half_goals" fld="11" baseField="0" baseItem="6"/>
    <dataField name="Sum of total_1st_half_goals" fld="7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fcon_group_stage_2023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fcon_group_stage_20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B9" sqref="B9"/>
    </sheetView>
  </sheetViews>
  <sheetFormatPr defaultRowHeight="15" x14ac:dyDescent="0.25"/>
  <cols>
    <col min="1" max="1" width="16.85546875" customWidth="1"/>
    <col min="2" max="2" width="24.140625" bestFit="1" customWidth="1"/>
  </cols>
  <sheetData>
    <row r="3" spans="1:2" x14ac:dyDescent="0.25">
      <c r="A3" s="1" t="s">
        <v>39</v>
      </c>
      <c r="B3" t="s">
        <v>50</v>
      </c>
    </row>
    <row r="4" spans="1:2" x14ac:dyDescent="0.25">
      <c r="A4" s="2" t="s">
        <v>26</v>
      </c>
      <c r="B4" s="3">
        <v>1</v>
      </c>
    </row>
    <row r="5" spans="1:2" x14ac:dyDescent="0.25">
      <c r="A5" s="2" t="s">
        <v>27</v>
      </c>
      <c r="B5" s="3">
        <v>1</v>
      </c>
    </row>
    <row r="6" spans="1:2" x14ac:dyDescent="0.25">
      <c r="A6" s="2" t="s">
        <v>28</v>
      </c>
      <c r="B6" s="3">
        <v>1</v>
      </c>
    </row>
    <row r="7" spans="1:2" x14ac:dyDescent="0.25">
      <c r="A7" s="2" t="s">
        <v>15</v>
      </c>
      <c r="B7" s="3">
        <v>3</v>
      </c>
    </row>
    <row r="8" spans="1:2" x14ac:dyDescent="0.25">
      <c r="A8" s="2" t="s">
        <v>46</v>
      </c>
      <c r="B8" s="3">
        <v>1</v>
      </c>
    </row>
    <row r="9" spans="1:2" x14ac:dyDescent="0.25">
      <c r="A9" s="2" t="s">
        <v>47</v>
      </c>
      <c r="B9" s="3">
        <v>15</v>
      </c>
    </row>
    <row r="10" spans="1:2" x14ac:dyDescent="0.25">
      <c r="A10" s="2" t="s">
        <v>16</v>
      </c>
      <c r="B10" s="3">
        <v>1</v>
      </c>
    </row>
    <row r="11" spans="1:2" x14ac:dyDescent="0.25">
      <c r="A11" s="2" t="s">
        <v>13</v>
      </c>
      <c r="B11" s="3">
        <v>1</v>
      </c>
    </row>
    <row r="12" spans="1:2" x14ac:dyDescent="0.25">
      <c r="A12" s="2" t="s">
        <v>18</v>
      </c>
      <c r="B12" s="3">
        <v>2</v>
      </c>
    </row>
    <row r="13" spans="1:2" x14ac:dyDescent="0.25">
      <c r="A13" s="2" t="s">
        <v>20</v>
      </c>
      <c r="B13" s="3">
        <v>1</v>
      </c>
    </row>
    <row r="14" spans="1:2" x14ac:dyDescent="0.25">
      <c r="A14" s="2" t="s">
        <v>25</v>
      </c>
      <c r="B14" s="3">
        <v>1</v>
      </c>
    </row>
    <row r="15" spans="1:2" x14ac:dyDescent="0.25">
      <c r="A15" s="2" t="s">
        <v>31</v>
      </c>
      <c r="B15" s="3">
        <v>3</v>
      </c>
    </row>
    <row r="16" spans="1:2" x14ac:dyDescent="0.25">
      <c r="A16" s="2" t="s">
        <v>12</v>
      </c>
      <c r="B16" s="3">
        <v>1</v>
      </c>
    </row>
    <row r="17" spans="1:2" x14ac:dyDescent="0.25">
      <c r="A17" s="2" t="s">
        <v>21</v>
      </c>
      <c r="B17" s="3">
        <v>2</v>
      </c>
    </row>
    <row r="18" spans="1:2" x14ac:dyDescent="0.25">
      <c r="A18" s="2" t="s">
        <v>37</v>
      </c>
      <c r="B18" s="3">
        <v>1</v>
      </c>
    </row>
    <row r="19" spans="1:2" x14ac:dyDescent="0.25">
      <c r="A19" s="2" t="s">
        <v>32</v>
      </c>
      <c r="B19" s="3">
        <v>1</v>
      </c>
    </row>
    <row r="20" spans="1:2" x14ac:dyDescent="0.25">
      <c r="A20" s="2" t="s">
        <v>53</v>
      </c>
      <c r="B20" s="3"/>
    </row>
    <row r="21" spans="1:2" x14ac:dyDescent="0.25">
      <c r="A21" s="2" t="s">
        <v>40</v>
      </c>
      <c r="B21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"/>
  <sheetViews>
    <sheetView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21" bestFit="1" customWidth="1"/>
    <col min="3" max="3" width="25.7109375" bestFit="1" customWidth="1"/>
  </cols>
  <sheetData>
    <row r="3" spans="1:2" x14ac:dyDescent="0.25">
      <c r="A3" s="1" t="s">
        <v>51</v>
      </c>
      <c r="B3" t="s">
        <v>52</v>
      </c>
    </row>
    <row r="4" spans="1:2" x14ac:dyDescent="0.25">
      <c r="A4" s="2" t="s">
        <v>26</v>
      </c>
      <c r="B4" s="3">
        <v>1</v>
      </c>
    </row>
    <row r="5" spans="1:2" x14ac:dyDescent="0.25">
      <c r="A5" s="2" t="s">
        <v>27</v>
      </c>
      <c r="B5" s="3">
        <v>2</v>
      </c>
    </row>
    <row r="6" spans="1:2" x14ac:dyDescent="0.25">
      <c r="A6" s="2" t="s">
        <v>28</v>
      </c>
      <c r="B6" s="3">
        <v>1</v>
      </c>
    </row>
    <row r="7" spans="1:2" x14ac:dyDescent="0.25">
      <c r="A7" s="2" t="s">
        <v>23</v>
      </c>
      <c r="B7" s="3">
        <v>0</v>
      </c>
    </row>
    <row r="8" spans="1:2" x14ac:dyDescent="0.25">
      <c r="A8" s="2" t="s">
        <v>15</v>
      </c>
      <c r="B8" s="3">
        <v>3</v>
      </c>
    </row>
    <row r="9" spans="1:2" x14ac:dyDescent="0.25">
      <c r="A9" s="2" t="s">
        <v>46</v>
      </c>
      <c r="B9" s="3">
        <v>1</v>
      </c>
    </row>
    <row r="10" spans="1:2" x14ac:dyDescent="0.25">
      <c r="A10" s="2" t="s">
        <v>33</v>
      </c>
      <c r="B10" s="3">
        <v>1</v>
      </c>
    </row>
    <row r="11" spans="1:2" x14ac:dyDescent="0.25">
      <c r="A11" s="2" t="s">
        <v>16</v>
      </c>
      <c r="B11" s="3">
        <v>1</v>
      </c>
    </row>
    <row r="12" spans="1:2" x14ac:dyDescent="0.25">
      <c r="A12" s="2" t="s">
        <v>13</v>
      </c>
      <c r="B12" s="3">
        <v>3</v>
      </c>
    </row>
    <row r="13" spans="1:2" x14ac:dyDescent="0.25">
      <c r="A13" s="2" t="s">
        <v>22</v>
      </c>
      <c r="B13" s="3">
        <v>0</v>
      </c>
    </row>
    <row r="14" spans="1:2" x14ac:dyDescent="0.25">
      <c r="A14" s="2" t="s">
        <v>18</v>
      </c>
      <c r="B14" s="3">
        <v>2</v>
      </c>
    </row>
    <row r="15" spans="1:2" x14ac:dyDescent="0.25">
      <c r="A15" s="2" t="s">
        <v>20</v>
      </c>
      <c r="B15" s="3">
        <v>1</v>
      </c>
    </row>
    <row r="16" spans="1:2" x14ac:dyDescent="0.25">
      <c r="A16" s="2" t="s">
        <v>11</v>
      </c>
      <c r="B16" s="3">
        <v>1</v>
      </c>
    </row>
    <row r="17" spans="1:2" x14ac:dyDescent="0.25">
      <c r="A17" s="2" t="s">
        <v>36</v>
      </c>
      <c r="B17" s="3">
        <v>1</v>
      </c>
    </row>
    <row r="18" spans="1:2" x14ac:dyDescent="0.25">
      <c r="A18" s="2" t="s">
        <v>25</v>
      </c>
      <c r="B18" s="3">
        <v>2</v>
      </c>
    </row>
    <row r="19" spans="1:2" x14ac:dyDescent="0.25">
      <c r="A19" s="2" t="s">
        <v>31</v>
      </c>
      <c r="B19" s="3">
        <v>3</v>
      </c>
    </row>
    <row r="20" spans="1:2" x14ac:dyDescent="0.25">
      <c r="A20" s="2" t="s">
        <v>17</v>
      </c>
      <c r="B20" s="3">
        <v>0</v>
      </c>
    </row>
    <row r="21" spans="1:2" x14ac:dyDescent="0.25">
      <c r="A21" s="2" t="s">
        <v>35</v>
      </c>
      <c r="B21" s="3">
        <v>0</v>
      </c>
    </row>
    <row r="22" spans="1:2" x14ac:dyDescent="0.25">
      <c r="A22" s="2" t="s">
        <v>12</v>
      </c>
      <c r="B22" s="3">
        <v>2</v>
      </c>
    </row>
    <row r="23" spans="1:2" x14ac:dyDescent="0.25">
      <c r="A23" s="2" t="s">
        <v>21</v>
      </c>
      <c r="B23" s="3">
        <v>2</v>
      </c>
    </row>
    <row r="24" spans="1:2" x14ac:dyDescent="0.25">
      <c r="A24" s="2" t="s">
        <v>37</v>
      </c>
      <c r="B24" s="3">
        <v>3</v>
      </c>
    </row>
    <row r="25" spans="1:2" x14ac:dyDescent="0.25">
      <c r="A25" s="2" t="s">
        <v>32</v>
      </c>
      <c r="B25" s="3">
        <v>1</v>
      </c>
    </row>
    <row r="26" spans="1:2" x14ac:dyDescent="0.25">
      <c r="A26" s="2" t="s">
        <v>38</v>
      </c>
      <c r="B26" s="3">
        <v>1</v>
      </c>
    </row>
    <row r="27" spans="1:2" x14ac:dyDescent="0.25">
      <c r="A27" s="2" t="s">
        <v>30</v>
      </c>
      <c r="B27" s="3">
        <v>1</v>
      </c>
    </row>
    <row r="28" spans="1:2" x14ac:dyDescent="0.25">
      <c r="A28" s="2" t="s">
        <v>40</v>
      </c>
      <c r="B28" s="3">
        <v>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1" sqref="C1:C1048576"/>
    </sheetView>
  </sheetViews>
  <sheetFormatPr defaultRowHeight="15" x14ac:dyDescent="0.25"/>
  <cols>
    <col min="1" max="1" width="16.85546875" bestFit="1" customWidth="1"/>
    <col min="2" max="2" width="14.7109375" bestFit="1" customWidth="1"/>
    <col min="3" max="3" width="17.7109375" bestFit="1" customWidth="1"/>
    <col min="4" max="4" width="17.85546875" bestFit="1" customWidth="1"/>
    <col min="5" max="5" width="15.5703125" customWidth="1"/>
    <col min="8" max="8" width="16.85546875" bestFit="1" customWidth="1"/>
    <col min="9" max="9" width="24.42578125" customWidth="1"/>
    <col min="10" max="10" width="16.85546875" customWidth="1"/>
    <col min="11" max="11" width="24.42578125" bestFit="1" customWidth="1"/>
  </cols>
  <sheetData>
    <row r="1" spans="1:11" x14ac:dyDescent="0.25">
      <c r="A1" t="s">
        <v>51</v>
      </c>
      <c r="B1" t="s">
        <v>58</v>
      </c>
      <c r="C1" t="s">
        <v>57</v>
      </c>
      <c r="D1" t="s">
        <v>59</v>
      </c>
    </row>
    <row r="2" spans="1:11" x14ac:dyDescent="0.25">
      <c r="A2" t="s">
        <v>46</v>
      </c>
      <c r="B2">
        <v>1</v>
      </c>
      <c r="C2">
        <v>1</v>
      </c>
      <c r="D2">
        <f>B2+C2</f>
        <v>2</v>
      </c>
      <c r="H2" s="2"/>
      <c r="I2" s="3"/>
    </row>
    <row r="3" spans="1:11" x14ac:dyDescent="0.25">
      <c r="A3" t="s">
        <v>12</v>
      </c>
      <c r="B3">
        <v>2</v>
      </c>
      <c r="C3">
        <v>1</v>
      </c>
      <c r="D3">
        <f t="shared" ref="D3:D25" si="0">B3+C3</f>
        <v>3</v>
      </c>
      <c r="H3" s="2"/>
      <c r="I3" s="3"/>
    </row>
    <row r="4" spans="1:11" x14ac:dyDescent="0.25">
      <c r="A4" t="s">
        <v>16</v>
      </c>
      <c r="B4">
        <v>1</v>
      </c>
      <c r="C4">
        <v>5</v>
      </c>
      <c r="D4">
        <f t="shared" si="0"/>
        <v>6</v>
      </c>
      <c r="H4" s="2"/>
      <c r="I4" s="3"/>
      <c r="J4" s="2"/>
      <c r="K4" s="3"/>
    </row>
    <row r="5" spans="1:11" x14ac:dyDescent="0.25">
      <c r="A5" t="s">
        <v>18</v>
      </c>
      <c r="B5">
        <v>2</v>
      </c>
      <c r="C5">
        <v>3</v>
      </c>
      <c r="D5">
        <f t="shared" si="0"/>
        <v>5</v>
      </c>
      <c r="H5" s="2"/>
      <c r="I5" s="3"/>
      <c r="J5" s="2"/>
      <c r="K5" s="3"/>
    </row>
    <row r="6" spans="1:11" x14ac:dyDescent="0.25">
      <c r="A6" t="s">
        <v>21</v>
      </c>
      <c r="B6">
        <v>2</v>
      </c>
      <c r="C6">
        <v>6</v>
      </c>
      <c r="D6">
        <f t="shared" si="0"/>
        <v>8</v>
      </c>
      <c r="H6" s="2"/>
      <c r="I6" s="3"/>
      <c r="J6" s="2"/>
      <c r="K6" s="3"/>
    </row>
    <row r="7" spans="1:11" x14ac:dyDescent="0.25">
      <c r="A7" t="s">
        <v>23</v>
      </c>
      <c r="B7">
        <v>0</v>
      </c>
      <c r="C7">
        <v>5</v>
      </c>
      <c r="D7">
        <f t="shared" si="0"/>
        <v>5</v>
      </c>
      <c r="H7" s="2"/>
      <c r="I7" s="3"/>
      <c r="J7" s="2"/>
      <c r="K7" s="3"/>
    </row>
    <row r="8" spans="1:11" x14ac:dyDescent="0.25">
      <c r="A8" t="s">
        <v>26</v>
      </c>
      <c r="B8">
        <v>1</v>
      </c>
      <c r="C8">
        <v>2</v>
      </c>
      <c r="D8">
        <f t="shared" si="0"/>
        <v>3</v>
      </c>
      <c r="H8" s="2"/>
      <c r="I8" s="3"/>
      <c r="J8" s="2"/>
      <c r="K8" s="3"/>
    </row>
    <row r="9" spans="1:11" x14ac:dyDescent="0.25">
      <c r="A9" t="s">
        <v>28</v>
      </c>
      <c r="B9">
        <v>1</v>
      </c>
      <c r="C9">
        <v>2</v>
      </c>
      <c r="D9">
        <f t="shared" si="0"/>
        <v>3</v>
      </c>
      <c r="H9" s="2"/>
      <c r="I9" s="3"/>
      <c r="J9" s="2"/>
      <c r="K9" s="3"/>
    </row>
    <row r="10" spans="1:11" x14ac:dyDescent="0.25">
      <c r="A10" t="s">
        <v>38</v>
      </c>
      <c r="B10">
        <v>1</v>
      </c>
      <c r="C10">
        <v>0</v>
      </c>
      <c r="D10">
        <f t="shared" si="0"/>
        <v>1</v>
      </c>
      <c r="H10" s="2"/>
      <c r="I10" s="3"/>
      <c r="J10" s="2"/>
      <c r="K10" s="3"/>
    </row>
    <row r="11" spans="1:11" x14ac:dyDescent="0.25">
      <c r="A11" t="s">
        <v>36</v>
      </c>
      <c r="B11">
        <v>1</v>
      </c>
      <c r="C11">
        <v>2</v>
      </c>
      <c r="D11">
        <f t="shared" si="0"/>
        <v>3</v>
      </c>
      <c r="H11" s="2"/>
      <c r="I11" s="3"/>
      <c r="J11" s="2"/>
      <c r="K11" s="3"/>
    </row>
    <row r="12" spans="1:11" x14ac:dyDescent="0.25">
      <c r="A12" t="s">
        <v>31</v>
      </c>
      <c r="B12">
        <v>3</v>
      </c>
      <c r="C12">
        <v>2</v>
      </c>
      <c r="D12">
        <f t="shared" si="0"/>
        <v>5</v>
      </c>
      <c r="H12" s="2"/>
      <c r="I12" s="3"/>
      <c r="J12" s="2"/>
      <c r="K12" s="3"/>
    </row>
    <row r="13" spans="1:11" x14ac:dyDescent="0.25">
      <c r="A13" t="s">
        <v>33</v>
      </c>
      <c r="B13">
        <v>1</v>
      </c>
      <c r="C13">
        <v>1</v>
      </c>
      <c r="D13">
        <f t="shared" si="0"/>
        <v>2</v>
      </c>
      <c r="H13" s="2"/>
      <c r="I13" s="3"/>
      <c r="J13" s="2"/>
      <c r="K13" s="3"/>
    </row>
    <row r="14" spans="1:11" x14ac:dyDescent="0.25">
      <c r="A14" t="s">
        <v>13</v>
      </c>
      <c r="B14">
        <v>3</v>
      </c>
      <c r="C14">
        <v>6</v>
      </c>
      <c r="D14">
        <f t="shared" si="0"/>
        <v>9</v>
      </c>
      <c r="H14" s="2"/>
      <c r="I14" s="3"/>
      <c r="J14" s="2"/>
      <c r="K14" s="3"/>
    </row>
    <row r="15" spans="1:11" x14ac:dyDescent="0.25">
      <c r="A15" t="s">
        <v>15</v>
      </c>
      <c r="B15">
        <v>3</v>
      </c>
      <c r="C15">
        <v>4</v>
      </c>
      <c r="D15">
        <f t="shared" si="0"/>
        <v>7</v>
      </c>
      <c r="H15" s="2"/>
      <c r="I15" s="3"/>
      <c r="J15" s="2"/>
      <c r="K15" s="3"/>
    </row>
    <row r="16" spans="1:11" x14ac:dyDescent="0.25">
      <c r="A16" t="s">
        <v>20</v>
      </c>
      <c r="B16">
        <v>1</v>
      </c>
      <c r="C16">
        <v>1</v>
      </c>
      <c r="D16">
        <f t="shared" si="0"/>
        <v>2</v>
      </c>
      <c r="H16" s="2"/>
      <c r="I16" s="3"/>
      <c r="J16" s="2"/>
      <c r="K16" s="3"/>
    </row>
    <row r="17" spans="1:11" x14ac:dyDescent="0.25">
      <c r="A17" t="s">
        <v>25</v>
      </c>
      <c r="B17">
        <v>2</v>
      </c>
      <c r="C17">
        <v>1</v>
      </c>
      <c r="D17">
        <f t="shared" si="0"/>
        <v>3</v>
      </c>
      <c r="H17" s="2"/>
      <c r="I17" s="3"/>
      <c r="J17" s="2"/>
      <c r="K17" s="3"/>
    </row>
    <row r="18" spans="1:11" x14ac:dyDescent="0.25">
      <c r="A18" t="s">
        <v>30</v>
      </c>
      <c r="B18">
        <v>1</v>
      </c>
      <c r="C18">
        <v>1</v>
      </c>
      <c r="D18">
        <f t="shared" si="0"/>
        <v>2</v>
      </c>
      <c r="H18" s="2"/>
      <c r="I18" s="3"/>
      <c r="J18" s="2"/>
      <c r="K18" s="3"/>
    </row>
    <row r="19" spans="1:11" x14ac:dyDescent="0.25">
      <c r="A19" t="s">
        <v>37</v>
      </c>
      <c r="B19">
        <v>3</v>
      </c>
      <c r="C19">
        <v>1</v>
      </c>
      <c r="D19">
        <f t="shared" si="0"/>
        <v>4</v>
      </c>
      <c r="H19" s="2"/>
      <c r="I19" s="3"/>
      <c r="J19" s="2"/>
      <c r="K19" s="3"/>
    </row>
    <row r="20" spans="1:11" x14ac:dyDescent="0.25">
      <c r="A20" t="s">
        <v>11</v>
      </c>
      <c r="B20">
        <v>1</v>
      </c>
      <c r="C20">
        <v>1</v>
      </c>
      <c r="D20">
        <f t="shared" si="0"/>
        <v>2</v>
      </c>
      <c r="H20" s="2"/>
      <c r="I20" s="3"/>
      <c r="J20" s="2"/>
      <c r="K20" s="3"/>
    </row>
    <row r="21" spans="1:11" x14ac:dyDescent="0.25">
      <c r="A21" t="s">
        <v>17</v>
      </c>
      <c r="B21">
        <v>0</v>
      </c>
      <c r="C21">
        <v>4</v>
      </c>
      <c r="D21">
        <f t="shared" si="0"/>
        <v>4</v>
      </c>
      <c r="H21" s="2"/>
      <c r="I21" s="3"/>
      <c r="J21" s="2"/>
      <c r="K21" s="3"/>
    </row>
    <row r="22" spans="1:11" x14ac:dyDescent="0.25">
      <c r="A22" t="s">
        <v>22</v>
      </c>
      <c r="B22">
        <v>0</v>
      </c>
      <c r="C22">
        <v>2</v>
      </c>
      <c r="D22">
        <f t="shared" si="0"/>
        <v>2</v>
      </c>
      <c r="H22" s="2"/>
      <c r="I22" s="3"/>
      <c r="J22" s="2"/>
      <c r="K22" s="3"/>
    </row>
    <row r="23" spans="1:11" x14ac:dyDescent="0.25">
      <c r="A23" t="s">
        <v>27</v>
      </c>
      <c r="B23">
        <v>2</v>
      </c>
      <c r="C23">
        <v>4</v>
      </c>
      <c r="D23">
        <f t="shared" si="0"/>
        <v>6</v>
      </c>
      <c r="H23" s="2"/>
      <c r="I23" s="3"/>
      <c r="J23" s="2"/>
      <c r="K23" s="3"/>
    </row>
    <row r="24" spans="1:11" x14ac:dyDescent="0.25">
      <c r="A24" t="s">
        <v>35</v>
      </c>
      <c r="B24">
        <v>0</v>
      </c>
      <c r="C24">
        <v>1</v>
      </c>
      <c r="D24">
        <f t="shared" si="0"/>
        <v>1</v>
      </c>
      <c r="H24" s="2"/>
      <c r="I24" s="3"/>
      <c r="J24" s="2"/>
      <c r="K24" s="3"/>
    </row>
    <row r="25" spans="1:11" x14ac:dyDescent="0.25">
      <c r="A25" t="s">
        <v>32</v>
      </c>
      <c r="B25">
        <v>1</v>
      </c>
      <c r="C25">
        <v>0</v>
      </c>
      <c r="D25">
        <f t="shared" si="0"/>
        <v>1</v>
      </c>
      <c r="H25" s="2"/>
      <c r="I25" s="3"/>
      <c r="J25" s="2"/>
      <c r="K25" s="3"/>
    </row>
    <row r="26" spans="1:11" x14ac:dyDescent="0.25">
      <c r="C26" s="5"/>
      <c r="H26" s="2"/>
      <c r="I26" s="3"/>
      <c r="J26" s="2"/>
      <c r="K26" s="3"/>
    </row>
    <row r="27" spans="1:11" x14ac:dyDescent="0.25">
      <c r="C27" s="5"/>
      <c r="J27" s="2"/>
      <c r="K27" s="3"/>
    </row>
    <row r="28" spans="1:11" x14ac:dyDescent="0.25">
      <c r="C28" s="5"/>
      <c r="J28" s="2"/>
      <c r="K28" s="3"/>
    </row>
    <row r="29" spans="1:11" x14ac:dyDescent="0.25">
      <c r="C29" s="5"/>
    </row>
    <row r="30" spans="1:11" x14ac:dyDescent="0.25">
      <c r="C30" s="5"/>
    </row>
    <row r="31" spans="1:11" x14ac:dyDescent="0.25">
      <c r="C31" s="5"/>
    </row>
    <row r="32" spans="1:11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B22" sqref="B22"/>
    </sheetView>
  </sheetViews>
  <sheetFormatPr defaultRowHeight="15" x14ac:dyDescent="0.25"/>
  <cols>
    <col min="1" max="1" width="20.140625" customWidth="1"/>
    <col min="2" max="2" width="18.140625" customWidth="1"/>
    <col min="3" max="3" width="17" bestFit="1" customWidth="1"/>
    <col min="4" max="4" width="14.42578125" bestFit="1" customWidth="1"/>
  </cols>
  <sheetData>
    <row r="1" spans="1:4" x14ac:dyDescent="0.25">
      <c r="A1" t="s">
        <v>51</v>
      </c>
      <c r="B1" t="s">
        <v>54</v>
      </c>
      <c r="C1" t="s">
        <v>55</v>
      </c>
      <c r="D1" t="s">
        <v>56</v>
      </c>
    </row>
    <row r="2" spans="1:4" x14ac:dyDescent="0.25">
      <c r="A2" t="s">
        <v>46</v>
      </c>
      <c r="B2" s="5">
        <v>1</v>
      </c>
      <c r="C2" s="5">
        <v>1</v>
      </c>
      <c r="D2">
        <v>1</v>
      </c>
    </row>
    <row r="3" spans="1:4" x14ac:dyDescent="0.25">
      <c r="A3" t="s">
        <v>12</v>
      </c>
      <c r="B3" s="5">
        <v>1</v>
      </c>
      <c r="C3" s="5">
        <v>1</v>
      </c>
      <c r="D3">
        <v>2</v>
      </c>
    </row>
    <row r="4" spans="1:4" x14ac:dyDescent="0.25">
      <c r="A4" t="s">
        <v>16</v>
      </c>
      <c r="B4" s="5">
        <v>1</v>
      </c>
      <c r="C4" s="5">
        <v>2</v>
      </c>
      <c r="D4">
        <v>0</v>
      </c>
    </row>
    <row r="5" spans="1:4" x14ac:dyDescent="0.25">
      <c r="A5" t="s">
        <v>18</v>
      </c>
      <c r="B5" s="5">
        <v>2</v>
      </c>
      <c r="C5" s="5">
        <v>0</v>
      </c>
      <c r="D5">
        <v>0</v>
      </c>
    </row>
    <row r="6" spans="1:4" x14ac:dyDescent="0.25">
      <c r="A6" t="s">
        <v>21</v>
      </c>
      <c r="B6" s="5">
        <v>2</v>
      </c>
      <c r="C6" s="5">
        <v>3</v>
      </c>
      <c r="D6">
        <v>3</v>
      </c>
    </row>
    <row r="7" spans="1:4" x14ac:dyDescent="0.25">
      <c r="A7" t="s">
        <v>23</v>
      </c>
      <c r="B7" s="5">
        <v>0</v>
      </c>
      <c r="C7" s="5">
        <v>2</v>
      </c>
      <c r="D7">
        <v>1</v>
      </c>
    </row>
    <row r="8" spans="1:4" x14ac:dyDescent="0.25">
      <c r="A8" t="s">
        <v>26</v>
      </c>
      <c r="B8" s="5">
        <v>1</v>
      </c>
      <c r="C8" s="5">
        <v>1</v>
      </c>
      <c r="D8">
        <v>0</v>
      </c>
    </row>
    <row r="9" spans="1:4" x14ac:dyDescent="0.25">
      <c r="A9" t="s">
        <v>28</v>
      </c>
      <c r="B9" s="5">
        <v>1</v>
      </c>
      <c r="C9" s="5">
        <v>1</v>
      </c>
      <c r="D9">
        <v>1</v>
      </c>
    </row>
    <row r="10" spans="1:4" x14ac:dyDescent="0.25">
      <c r="A10" t="s">
        <v>38</v>
      </c>
      <c r="B10" s="5">
        <v>0</v>
      </c>
      <c r="C10" s="5">
        <v>0</v>
      </c>
      <c r="D10">
        <v>0</v>
      </c>
    </row>
    <row r="11" spans="1:4" x14ac:dyDescent="0.25">
      <c r="A11" t="s">
        <v>36</v>
      </c>
      <c r="B11" s="5">
        <v>0</v>
      </c>
      <c r="C11" s="5">
        <v>1</v>
      </c>
      <c r="D11">
        <v>1</v>
      </c>
    </row>
    <row r="12" spans="1:4" x14ac:dyDescent="0.25">
      <c r="A12" t="s">
        <v>31</v>
      </c>
      <c r="B12" s="5">
        <v>3</v>
      </c>
      <c r="C12" s="5">
        <v>1</v>
      </c>
      <c r="D12">
        <v>2</v>
      </c>
    </row>
    <row r="13" spans="1:4" x14ac:dyDescent="0.25">
      <c r="A13" t="s">
        <v>33</v>
      </c>
      <c r="B13" s="5">
        <v>0</v>
      </c>
      <c r="C13" s="5">
        <v>1</v>
      </c>
      <c r="D13">
        <v>0</v>
      </c>
    </row>
    <row r="14" spans="1:4" x14ac:dyDescent="0.25">
      <c r="A14" t="s">
        <v>13</v>
      </c>
      <c r="B14" s="5">
        <v>1</v>
      </c>
      <c r="C14" s="5">
        <v>2</v>
      </c>
      <c r="D14">
        <v>2</v>
      </c>
    </row>
    <row r="15" spans="1:4" x14ac:dyDescent="0.25">
      <c r="A15" t="s">
        <v>15</v>
      </c>
      <c r="B15" s="5">
        <v>3</v>
      </c>
      <c r="C15" s="5">
        <v>1</v>
      </c>
      <c r="D15">
        <v>2</v>
      </c>
    </row>
    <row r="16" spans="1:4" x14ac:dyDescent="0.25">
      <c r="A16" t="s">
        <v>20</v>
      </c>
      <c r="B16" s="5">
        <v>1</v>
      </c>
      <c r="C16" s="5">
        <v>1</v>
      </c>
      <c r="D16">
        <v>1</v>
      </c>
    </row>
    <row r="17" spans="1:4" x14ac:dyDescent="0.25">
      <c r="A17" t="s">
        <v>25</v>
      </c>
      <c r="B17" s="5">
        <v>1</v>
      </c>
      <c r="C17" s="5">
        <v>0</v>
      </c>
      <c r="D17">
        <v>1</v>
      </c>
    </row>
    <row r="18" spans="1:4" x14ac:dyDescent="0.25">
      <c r="A18" t="s">
        <v>30</v>
      </c>
      <c r="B18" s="5">
        <v>0</v>
      </c>
      <c r="C18" s="5">
        <v>1</v>
      </c>
      <c r="D18">
        <v>0</v>
      </c>
    </row>
    <row r="19" spans="1:4" x14ac:dyDescent="0.25">
      <c r="A19" t="s">
        <v>37</v>
      </c>
      <c r="B19" s="5">
        <v>1</v>
      </c>
      <c r="C19" s="5">
        <v>1</v>
      </c>
      <c r="D19">
        <v>1</v>
      </c>
    </row>
    <row r="20" spans="1:4" x14ac:dyDescent="0.25">
      <c r="A20" t="s">
        <v>11</v>
      </c>
      <c r="B20" s="5">
        <v>0</v>
      </c>
      <c r="C20" s="5">
        <v>0</v>
      </c>
      <c r="D20">
        <v>0</v>
      </c>
    </row>
    <row r="21" spans="1:4" x14ac:dyDescent="0.25">
      <c r="A21" t="s">
        <v>17</v>
      </c>
      <c r="B21" s="5">
        <v>0</v>
      </c>
      <c r="C21" s="5">
        <v>2</v>
      </c>
      <c r="D21">
        <v>0</v>
      </c>
    </row>
    <row r="22" spans="1:4" x14ac:dyDescent="0.25">
      <c r="A22" t="s">
        <v>22</v>
      </c>
      <c r="B22" s="5">
        <v>0</v>
      </c>
      <c r="C22" s="5">
        <v>0</v>
      </c>
      <c r="D22">
        <v>0</v>
      </c>
    </row>
    <row r="23" spans="1:4" x14ac:dyDescent="0.25">
      <c r="A23" t="s">
        <v>27</v>
      </c>
      <c r="B23" s="5">
        <v>1</v>
      </c>
      <c r="C23" s="5">
        <v>3</v>
      </c>
      <c r="D23">
        <v>2</v>
      </c>
    </row>
    <row r="24" spans="1:4" x14ac:dyDescent="0.25">
      <c r="A24" t="s">
        <v>35</v>
      </c>
      <c r="B24" s="5">
        <v>0</v>
      </c>
      <c r="C24" s="5">
        <v>1</v>
      </c>
      <c r="D24">
        <v>1</v>
      </c>
    </row>
    <row r="25" spans="1:4" x14ac:dyDescent="0.25">
      <c r="A25" t="s">
        <v>32</v>
      </c>
      <c r="B25" s="5">
        <v>1</v>
      </c>
      <c r="C25" s="5">
        <v>0</v>
      </c>
      <c r="D25">
        <v>0</v>
      </c>
    </row>
    <row r="26" spans="1:4" x14ac:dyDescent="0.25">
      <c r="B26" s="5"/>
    </row>
    <row r="27" spans="1:4" x14ac:dyDescent="0.25">
      <c r="B27" s="5"/>
    </row>
    <row r="28" spans="1:4" x14ac:dyDescent="0.25">
      <c r="B28" s="5"/>
    </row>
    <row r="29" spans="1:4" x14ac:dyDescent="0.25">
      <c r="B29" s="5"/>
    </row>
    <row r="30" spans="1:4" x14ac:dyDescent="0.25">
      <c r="B30" s="5"/>
    </row>
    <row r="31" spans="1:4" x14ac:dyDescent="0.25">
      <c r="B31" s="5"/>
    </row>
    <row r="32" spans="1:4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A3" sqref="A3"/>
    </sheetView>
  </sheetViews>
  <sheetFormatPr defaultRowHeight="15" x14ac:dyDescent="0.25"/>
  <cols>
    <col min="1" max="1" width="28.28515625" customWidth="1"/>
    <col min="2" max="2" width="17.5703125" customWidth="1"/>
    <col min="3" max="3" width="26.5703125" customWidth="1"/>
    <col min="4" max="4" width="25.85546875" customWidth="1"/>
    <col min="5" max="8" width="2" customWidth="1"/>
    <col min="9" max="9" width="7.28515625" customWidth="1"/>
    <col min="10" max="10" width="11.28515625" bestFit="1" customWidth="1"/>
  </cols>
  <sheetData>
    <row r="3" spans="1:4" x14ac:dyDescent="0.25">
      <c r="A3" s="1" t="s">
        <v>39</v>
      </c>
      <c r="B3" t="s">
        <v>60</v>
      </c>
      <c r="C3" t="s">
        <v>62</v>
      </c>
      <c r="D3" t="s">
        <v>61</v>
      </c>
    </row>
    <row r="4" spans="1:4" x14ac:dyDescent="0.25">
      <c r="A4" s="2" t="s">
        <v>10</v>
      </c>
      <c r="B4" s="3">
        <v>16</v>
      </c>
      <c r="C4" s="3">
        <v>9</v>
      </c>
      <c r="D4" s="3">
        <v>7</v>
      </c>
    </row>
    <row r="5" spans="1:4" x14ac:dyDescent="0.25">
      <c r="A5" s="2" t="s">
        <v>14</v>
      </c>
      <c r="B5" s="3">
        <v>22</v>
      </c>
      <c r="C5" s="3">
        <v>16</v>
      </c>
      <c r="D5" s="3">
        <v>6</v>
      </c>
    </row>
    <row r="6" spans="1:4" x14ac:dyDescent="0.25">
      <c r="A6" s="2" t="s">
        <v>19</v>
      </c>
      <c r="B6" s="3">
        <v>17</v>
      </c>
      <c r="C6" s="3">
        <v>14</v>
      </c>
      <c r="D6" s="3">
        <v>3</v>
      </c>
    </row>
    <row r="7" spans="1:4" x14ac:dyDescent="0.25">
      <c r="A7" s="2" t="s">
        <v>24</v>
      </c>
      <c r="B7" s="3">
        <v>15</v>
      </c>
      <c r="C7" s="3">
        <v>9</v>
      </c>
      <c r="D7" s="3">
        <v>6</v>
      </c>
    </row>
    <row r="8" spans="1:4" x14ac:dyDescent="0.25">
      <c r="A8" s="2" t="s">
        <v>34</v>
      </c>
      <c r="B8" s="3">
        <v>9</v>
      </c>
      <c r="C8" s="3">
        <v>4</v>
      </c>
      <c r="D8" s="3">
        <v>5</v>
      </c>
    </row>
    <row r="9" spans="1:4" x14ac:dyDescent="0.25">
      <c r="A9" s="2" t="s">
        <v>29</v>
      </c>
      <c r="B9" s="3">
        <v>10</v>
      </c>
      <c r="C9" s="3">
        <v>4</v>
      </c>
      <c r="D9" s="3">
        <v>6</v>
      </c>
    </row>
    <row r="10" spans="1:4" x14ac:dyDescent="0.25">
      <c r="A10" s="2" t="s">
        <v>53</v>
      </c>
      <c r="B10" s="3"/>
      <c r="C10" s="3"/>
      <c r="D10" s="3"/>
    </row>
    <row r="11" spans="1:4" x14ac:dyDescent="0.25">
      <c r="A11" s="2" t="s">
        <v>40</v>
      </c>
      <c r="B11" s="3">
        <v>89</v>
      </c>
      <c r="C11" s="3">
        <v>56</v>
      </c>
      <c r="D11" s="3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Normal="100" workbookViewId="0">
      <selection activeCell="H6" sqref="H6"/>
    </sheetView>
  </sheetViews>
  <sheetFormatPr defaultRowHeight="15" x14ac:dyDescent="0.25"/>
  <cols>
    <col min="1" max="1" width="28.28515625" bestFit="1" customWidth="1"/>
    <col min="2" max="2" width="9" hidden="1" customWidth="1"/>
    <col min="3" max="3" width="13.5703125" customWidth="1"/>
    <col min="4" max="4" width="16.85546875" customWidth="1"/>
    <col min="5" max="5" width="16.85546875" bestFit="1" customWidth="1"/>
    <col min="6" max="6" width="14.7109375" customWidth="1"/>
    <col min="7" max="7" width="14.140625" bestFit="1" customWidth="1"/>
    <col min="8" max="8" width="19" bestFit="1" customWidth="1"/>
    <col min="9" max="9" width="16.85546875" bestFit="1" customWidth="1"/>
    <col min="10" max="10" width="20.7109375" bestFit="1" customWidth="1"/>
    <col min="11" max="11" width="20.140625" customWidth="1"/>
    <col min="12" max="12" width="19.7109375" bestFit="1" customWidth="1"/>
    <col min="13" max="13" width="18.140625" bestFit="1" customWidth="1"/>
    <col min="14" max="14" width="14.28515625" bestFit="1" customWidth="1"/>
    <col min="15" max="15" width="13.7109375" bestFit="1" customWidth="1"/>
    <col min="16" max="16" width="10.7109375" bestFit="1" customWidth="1"/>
    <col min="17" max="17" width="16.85546875" bestFit="1" customWidth="1"/>
  </cols>
  <sheetData>
    <row r="1" spans="1:17" x14ac:dyDescent="0.25">
      <c r="A1" t="s">
        <v>0</v>
      </c>
      <c r="B1" t="s">
        <v>1</v>
      </c>
      <c r="C1" s="6" t="s">
        <v>41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43</v>
      </c>
      <c r="J1" t="s">
        <v>6</v>
      </c>
      <c r="K1" t="s">
        <v>7</v>
      </c>
      <c r="L1" t="s">
        <v>48</v>
      </c>
      <c r="M1" t="s">
        <v>42</v>
      </c>
      <c r="N1" t="s">
        <v>8</v>
      </c>
      <c r="O1" t="s">
        <v>9</v>
      </c>
      <c r="P1" t="s">
        <v>45</v>
      </c>
      <c r="Q1" t="s">
        <v>44</v>
      </c>
    </row>
    <row r="2" spans="1:17" x14ac:dyDescent="0.25">
      <c r="A2" t="s">
        <v>10</v>
      </c>
      <c r="B2">
        <v>11761871</v>
      </c>
      <c r="C2" s="4">
        <v>45304.739583333336</v>
      </c>
      <c r="D2" t="s">
        <v>46</v>
      </c>
      <c r="E2" t="s">
        <v>11</v>
      </c>
      <c r="F2" s="5">
        <v>1</v>
      </c>
      <c r="G2" s="5">
        <v>0</v>
      </c>
      <c r="H2">
        <v>1</v>
      </c>
      <c r="I2" s="3" t="s">
        <v>46</v>
      </c>
      <c r="J2" s="5">
        <v>1</v>
      </c>
      <c r="K2" s="5">
        <v>0</v>
      </c>
      <c r="L2" s="5">
        <v>1</v>
      </c>
      <c r="M2" s="3" t="s">
        <v>46</v>
      </c>
      <c r="N2" s="5">
        <v>2</v>
      </c>
      <c r="O2" s="5">
        <v>0</v>
      </c>
      <c r="P2" s="5">
        <v>2</v>
      </c>
      <c r="Q2" t="s">
        <v>46</v>
      </c>
    </row>
    <row r="3" spans="1:17" x14ac:dyDescent="0.25">
      <c r="A3" t="s">
        <v>10</v>
      </c>
      <c r="B3">
        <v>11761872</v>
      </c>
      <c r="C3" s="4">
        <v>45305.53125</v>
      </c>
      <c r="D3" t="s">
        <v>12</v>
      </c>
      <c r="E3" t="s">
        <v>13</v>
      </c>
      <c r="F3" s="5">
        <v>1</v>
      </c>
      <c r="G3" s="5">
        <v>1</v>
      </c>
      <c r="H3">
        <v>2</v>
      </c>
      <c r="I3" s="3" t="s">
        <v>47</v>
      </c>
      <c r="J3" s="5">
        <v>0</v>
      </c>
      <c r="K3" s="5">
        <v>0</v>
      </c>
      <c r="L3" s="5">
        <v>0</v>
      </c>
      <c r="M3" s="3" t="s">
        <v>47</v>
      </c>
      <c r="N3" s="5">
        <v>1</v>
      </c>
      <c r="O3" s="5">
        <v>1</v>
      </c>
      <c r="P3" s="5">
        <v>2</v>
      </c>
      <c r="Q3" t="s">
        <v>47</v>
      </c>
    </row>
    <row r="4" spans="1:17" x14ac:dyDescent="0.25">
      <c r="A4" t="s">
        <v>14</v>
      </c>
      <c r="B4">
        <v>11761873</v>
      </c>
      <c r="C4" s="4">
        <v>45305.614583333328</v>
      </c>
      <c r="D4" t="s">
        <v>16</v>
      </c>
      <c r="E4" t="s">
        <v>17</v>
      </c>
      <c r="F4" s="5">
        <v>1</v>
      </c>
      <c r="G4" s="5">
        <v>0</v>
      </c>
      <c r="H4">
        <v>1</v>
      </c>
      <c r="I4" s="3" t="s">
        <v>16</v>
      </c>
      <c r="J4" s="5">
        <v>1</v>
      </c>
      <c r="K4" s="5">
        <v>2</v>
      </c>
      <c r="L4" s="5">
        <v>3</v>
      </c>
      <c r="M4" s="3" t="s">
        <v>17</v>
      </c>
      <c r="N4" s="5">
        <v>2</v>
      </c>
      <c r="O4" s="5">
        <v>2</v>
      </c>
      <c r="P4" s="5">
        <v>4</v>
      </c>
      <c r="Q4" t="s">
        <v>47</v>
      </c>
    </row>
    <row r="5" spans="1:17" x14ac:dyDescent="0.25">
      <c r="A5" t="s">
        <v>14</v>
      </c>
      <c r="B5">
        <v>11761874</v>
      </c>
      <c r="C5" s="4">
        <v>45305.770833333328</v>
      </c>
      <c r="D5" t="s">
        <v>18</v>
      </c>
      <c r="E5" t="s">
        <v>15</v>
      </c>
      <c r="F5" s="5">
        <v>0</v>
      </c>
      <c r="G5" s="5">
        <v>1</v>
      </c>
      <c r="H5">
        <v>1</v>
      </c>
      <c r="I5" s="3" t="s">
        <v>15</v>
      </c>
      <c r="J5" s="5">
        <v>1</v>
      </c>
      <c r="K5" s="5">
        <v>1</v>
      </c>
      <c r="L5" s="5">
        <v>2</v>
      </c>
      <c r="M5" s="3" t="s">
        <v>47</v>
      </c>
      <c r="N5" s="5">
        <v>1</v>
      </c>
      <c r="O5" s="5">
        <v>2</v>
      </c>
      <c r="P5" s="5">
        <v>3</v>
      </c>
      <c r="Q5" t="s">
        <v>15</v>
      </c>
    </row>
    <row r="6" spans="1:17" x14ac:dyDescent="0.25">
      <c r="A6" t="s">
        <v>19</v>
      </c>
      <c r="B6">
        <v>11761875</v>
      </c>
      <c r="C6" s="4">
        <v>45306.489583333328</v>
      </c>
      <c r="D6" t="s">
        <v>21</v>
      </c>
      <c r="E6" t="s">
        <v>22</v>
      </c>
      <c r="F6" s="5">
        <v>1</v>
      </c>
      <c r="G6" s="5">
        <v>0</v>
      </c>
      <c r="H6">
        <v>1</v>
      </c>
      <c r="I6" s="3" t="s">
        <v>21</v>
      </c>
      <c r="J6" s="5">
        <v>2</v>
      </c>
      <c r="K6" s="5">
        <v>0</v>
      </c>
      <c r="L6" s="5">
        <v>2</v>
      </c>
      <c r="M6" s="3" t="s">
        <v>21</v>
      </c>
      <c r="N6" s="5">
        <v>3</v>
      </c>
      <c r="O6" s="5">
        <v>0</v>
      </c>
      <c r="P6" s="5">
        <v>3</v>
      </c>
      <c r="Q6" t="s">
        <v>21</v>
      </c>
    </row>
    <row r="7" spans="1:17" x14ac:dyDescent="0.25">
      <c r="A7" t="s">
        <v>19</v>
      </c>
      <c r="B7">
        <v>11761876</v>
      </c>
      <c r="C7" s="4">
        <v>45306.625</v>
      </c>
      <c r="D7" t="s">
        <v>23</v>
      </c>
      <c r="E7" t="s">
        <v>20</v>
      </c>
      <c r="F7" s="5">
        <v>0</v>
      </c>
      <c r="G7" s="5">
        <v>1</v>
      </c>
      <c r="H7">
        <v>1</v>
      </c>
      <c r="I7" s="3" t="s">
        <v>20</v>
      </c>
      <c r="J7" s="5">
        <v>1</v>
      </c>
      <c r="K7" s="5">
        <v>0</v>
      </c>
      <c r="L7" s="5">
        <v>1</v>
      </c>
      <c r="M7" s="3" t="s">
        <v>23</v>
      </c>
      <c r="N7" s="5">
        <v>1</v>
      </c>
      <c r="O7" s="5">
        <v>1</v>
      </c>
      <c r="P7" s="5">
        <v>2</v>
      </c>
      <c r="Q7" t="s">
        <v>47</v>
      </c>
    </row>
    <row r="8" spans="1:17" x14ac:dyDescent="0.25">
      <c r="A8" t="s">
        <v>24</v>
      </c>
      <c r="B8">
        <v>11761877</v>
      </c>
      <c r="C8" s="4">
        <v>45306.739583333328</v>
      </c>
      <c r="D8" t="s">
        <v>26</v>
      </c>
      <c r="E8" t="s">
        <v>27</v>
      </c>
      <c r="F8" s="5">
        <v>1</v>
      </c>
      <c r="G8" s="5">
        <v>0</v>
      </c>
      <c r="H8">
        <v>1</v>
      </c>
      <c r="I8" s="3" t="s">
        <v>26</v>
      </c>
      <c r="J8" s="5">
        <v>0</v>
      </c>
      <c r="K8" s="5">
        <v>1</v>
      </c>
      <c r="L8" s="5">
        <v>1</v>
      </c>
      <c r="M8" s="3" t="s">
        <v>27</v>
      </c>
      <c r="N8" s="5">
        <v>1</v>
      </c>
      <c r="O8" s="5">
        <v>1</v>
      </c>
      <c r="P8" s="5">
        <v>2</v>
      </c>
      <c r="Q8" t="s">
        <v>47</v>
      </c>
    </row>
    <row r="9" spans="1:17" x14ac:dyDescent="0.25">
      <c r="A9" t="s">
        <v>24</v>
      </c>
      <c r="B9">
        <v>11761878</v>
      </c>
      <c r="C9" s="4">
        <v>45307.53125</v>
      </c>
      <c r="D9" t="s">
        <v>28</v>
      </c>
      <c r="E9" t="s">
        <v>25</v>
      </c>
      <c r="F9" s="5">
        <v>0</v>
      </c>
      <c r="G9" s="5">
        <v>0</v>
      </c>
      <c r="H9">
        <v>0</v>
      </c>
      <c r="I9" s="3" t="s">
        <v>47</v>
      </c>
      <c r="J9" s="5">
        <v>1</v>
      </c>
      <c r="K9" s="5">
        <v>0</v>
      </c>
      <c r="L9" s="5">
        <v>1</v>
      </c>
      <c r="M9" s="3" t="s">
        <v>28</v>
      </c>
      <c r="N9" s="5">
        <v>1</v>
      </c>
      <c r="O9" s="5">
        <v>0</v>
      </c>
      <c r="P9" s="5">
        <v>1</v>
      </c>
      <c r="Q9" t="s">
        <v>28</v>
      </c>
    </row>
    <row r="10" spans="1:17" x14ac:dyDescent="0.25">
      <c r="A10" t="s">
        <v>34</v>
      </c>
      <c r="B10">
        <v>11761879</v>
      </c>
      <c r="C10" s="4">
        <v>45307.645833333328</v>
      </c>
      <c r="D10" t="s">
        <v>38</v>
      </c>
      <c r="E10" t="s">
        <v>35</v>
      </c>
      <c r="F10" s="5">
        <v>0</v>
      </c>
      <c r="G10" s="5">
        <v>0</v>
      </c>
      <c r="H10">
        <v>0</v>
      </c>
      <c r="I10" s="3" t="s">
        <v>47</v>
      </c>
      <c r="J10" s="5">
        <v>0</v>
      </c>
      <c r="K10" s="5">
        <v>1</v>
      </c>
      <c r="L10" s="5">
        <v>1</v>
      </c>
      <c r="M10" s="3" t="s">
        <v>35</v>
      </c>
      <c r="N10" s="5">
        <v>0</v>
      </c>
      <c r="O10" s="5">
        <v>1</v>
      </c>
      <c r="P10" s="5">
        <v>1</v>
      </c>
      <c r="Q10" t="s">
        <v>35</v>
      </c>
    </row>
    <row r="11" spans="1:17" x14ac:dyDescent="0.25">
      <c r="A11" t="s">
        <v>34</v>
      </c>
      <c r="B11">
        <v>11761880</v>
      </c>
      <c r="C11" s="4">
        <v>45307.78125</v>
      </c>
      <c r="D11" t="s">
        <v>36</v>
      </c>
      <c r="E11" t="s">
        <v>37</v>
      </c>
      <c r="F11" s="5">
        <v>0</v>
      </c>
      <c r="G11" s="5">
        <v>0</v>
      </c>
      <c r="H11">
        <v>0</v>
      </c>
      <c r="I11" s="3" t="s">
        <v>47</v>
      </c>
      <c r="J11" s="5">
        <v>2</v>
      </c>
      <c r="K11" s="5">
        <v>0</v>
      </c>
      <c r="L11" s="5">
        <v>2</v>
      </c>
      <c r="M11" s="3" t="s">
        <v>36</v>
      </c>
      <c r="N11" s="5">
        <v>2</v>
      </c>
      <c r="O11" s="5">
        <v>0</v>
      </c>
      <c r="P11" s="5">
        <v>2</v>
      </c>
      <c r="Q11" t="s">
        <v>36</v>
      </c>
    </row>
    <row r="12" spans="1:17" x14ac:dyDescent="0.25">
      <c r="A12" t="s">
        <v>29</v>
      </c>
      <c r="B12">
        <v>11761881</v>
      </c>
      <c r="C12" s="4">
        <v>45308.770833333328</v>
      </c>
      <c r="D12" t="s">
        <v>31</v>
      </c>
      <c r="E12" t="s">
        <v>32</v>
      </c>
      <c r="F12" s="5">
        <v>1</v>
      </c>
      <c r="G12" s="5">
        <v>0</v>
      </c>
      <c r="H12">
        <v>1</v>
      </c>
      <c r="I12" s="3" t="s">
        <v>31</v>
      </c>
      <c r="J12" s="5">
        <v>2</v>
      </c>
      <c r="K12" s="5">
        <v>0</v>
      </c>
      <c r="L12" s="5">
        <v>2</v>
      </c>
      <c r="M12" s="3" t="s">
        <v>31</v>
      </c>
      <c r="N12" s="5">
        <v>3</v>
      </c>
      <c r="O12" s="5">
        <v>0</v>
      </c>
      <c r="P12" s="5">
        <v>3</v>
      </c>
      <c r="Q12" t="s">
        <v>31</v>
      </c>
    </row>
    <row r="13" spans="1:17" x14ac:dyDescent="0.25">
      <c r="A13" t="s">
        <v>29</v>
      </c>
      <c r="B13">
        <v>11761882</v>
      </c>
      <c r="C13" s="4">
        <v>45308.78125</v>
      </c>
      <c r="D13" t="s">
        <v>33</v>
      </c>
      <c r="E13" t="s">
        <v>30</v>
      </c>
      <c r="F13" s="5">
        <v>1</v>
      </c>
      <c r="G13" s="5">
        <v>1</v>
      </c>
      <c r="H13">
        <v>2</v>
      </c>
      <c r="I13" s="3" t="s">
        <v>47</v>
      </c>
      <c r="J13" s="5">
        <v>0</v>
      </c>
      <c r="K13" s="5">
        <v>0</v>
      </c>
      <c r="L13" s="5">
        <v>0</v>
      </c>
      <c r="M13" s="3" t="s">
        <v>47</v>
      </c>
      <c r="N13" s="5">
        <v>1</v>
      </c>
      <c r="O13" s="5">
        <v>1</v>
      </c>
      <c r="P13" s="5">
        <v>2</v>
      </c>
      <c r="Q13" t="s">
        <v>47</v>
      </c>
    </row>
    <row r="14" spans="1:17" x14ac:dyDescent="0.25">
      <c r="A14" t="s">
        <v>10</v>
      </c>
      <c r="B14">
        <v>11761883</v>
      </c>
      <c r="C14" s="4">
        <v>45309.5</v>
      </c>
      <c r="D14" t="s">
        <v>13</v>
      </c>
      <c r="E14" t="s">
        <v>11</v>
      </c>
      <c r="F14" s="5">
        <v>1</v>
      </c>
      <c r="G14" s="5">
        <v>1</v>
      </c>
      <c r="H14">
        <v>2</v>
      </c>
      <c r="I14" s="3" t="s">
        <v>47</v>
      </c>
      <c r="J14" s="5">
        <v>3</v>
      </c>
      <c r="K14" s="5">
        <v>1</v>
      </c>
      <c r="L14" s="5">
        <v>4</v>
      </c>
      <c r="M14" s="3" t="s">
        <v>13</v>
      </c>
      <c r="N14" s="5">
        <v>4</v>
      </c>
      <c r="O14" s="5">
        <v>2</v>
      </c>
      <c r="P14" s="5">
        <v>6</v>
      </c>
      <c r="Q14" t="s">
        <v>13</v>
      </c>
    </row>
    <row r="15" spans="1:17" x14ac:dyDescent="0.25">
      <c r="A15" t="s">
        <v>10</v>
      </c>
      <c r="B15">
        <v>11761884</v>
      </c>
      <c r="C15" s="4">
        <v>45309.71875</v>
      </c>
      <c r="D15" t="s">
        <v>46</v>
      </c>
      <c r="E15" t="s">
        <v>12</v>
      </c>
      <c r="F15" s="5">
        <v>0</v>
      </c>
      <c r="G15" s="5">
        <v>0</v>
      </c>
      <c r="H15">
        <v>0</v>
      </c>
      <c r="I15" s="3" t="s">
        <v>47</v>
      </c>
      <c r="J15" s="5">
        <v>0</v>
      </c>
      <c r="K15" s="5">
        <v>1</v>
      </c>
      <c r="L15" s="5">
        <v>1</v>
      </c>
      <c r="M15" s="3" t="s">
        <v>12</v>
      </c>
      <c r="N15" s="5">
        <v>0</v>
      </c>
      <c r="O15" s="5">
        <v>1</v>
      </c>
      <c r="P15" s="5">
        <v>1</v>
      </c>
      <c r="Q15" t="s">
        <v>12</v>
      </c>
    </row>
    <row r="16" spans="1:17" x14ac:dyDescent="0.25">
      <c r="A16" t="s">
        <v>14</v>
      </c>
      <c r="B16">
        <v>11761886</v>
      </c>
      <c r="C16" s="4">
        <v>45309.75</v>
      </c>
      <c r="D16" t="s">
        <v>16</v>
      </c>
      <c r="E16" t="s">
        <v>18</v>
      </c>
      <c r="F16" s="5">
        <v>0</v>
      </c>
      <c r="G16" s="5">
        <v>1</v>
      </c>
      <c r="H16">
        <v>1</v>
      </c>
      <c r="I16" s="3" t="s">
        <v>18</v>
      </c>
      <c r="J16" s="5">
        <v>2</v>
      </c>
      <c r="K16" s="5">
        <v>1</v>
      </c>
      <c r="L16" s="5">
        <v>3</v>
      </c>
      <c r="M16" s="3" t="s">
        <v>16</v>
      </c>
      <c r="N16" s="5">
        <v>2</v>
      </c>
      <c r="O16" s="5">
        <v>2</v>
      </c>
      <c r="P16" s="5">
        <v>4</v>
      </c>
      <c r="Q16" t="s">
        <v>47</v>
      </c>
    </row>
    <row r="17" spans="1:17" x14ac:dyDescent="0.25">
      <c r="A17" t="s">
        <v>14</v>
      </c>
      <c r="B17">
        <v>11761888</v>
      </c>
      <c r="C17" s="4">
        <v>45310.510416666672</v>
      </c>
      <c r="D17" t="s">
        <v>15</v>
      </c>
      <c r="E17" t="s">
        <v>17</v>
      </c>
      <c r="F17" s="5">
        <v>1</v>
      </c>
      <c r="G17" s="5">
        <v>0</v>
      </c>
      <c r="H17">
        <v>1</v>
      </c>
      <c r="I17" s="3" t="s">
        <v>15</v>
      </c>
      <c r="J17" s="5">
        <v>2</v>
      </c>
      <c r="K17" s="5">
        <v>0</v>
      </c>
      <c r="L17" s="5">
        <v>2</v>
      </c>
      <c r="M17" s="3" t="s">
        <v>15</v>
      </c>
      <c r="N17" s="5">
        <v>3</v>
      </c>
      <c r="O17" s="5">
        <v>0</v>
      </c>
      <c r="P17" s="5">
        <v>3</v>
      </c>
      <c r="Q17" t="s">
        <v>15</v>
      </c>
    </row>
    <row r="18" spans="1:17" x14ac:dyDescent="0.25">
      <c r="A18" t="s">
        <v>19</v>
      </c>
      <c r="B18">
        <v>11761885</v>
      </c>
      <c r="C18" s="4">
        <v>45310.75</v>
      </c>
      <c r="D18" t="s">
        <v>21</v>
      </c>
      <c r="E18" t="s">
        <v>23</v>
      </c>
      <c r="F18" s="5">
        <v>1</v>
      </c>
      <c r="G18" s="5">
        <v>0</v>
      </c>
      <c r="H18">
        <v>1</v>
      </c>
      <c r="I18" s="3" t="s">
        <v>21</v>
      </c>
      <c r="J18" s="5">
        <v>2</v>
      </c>
      <c r="K18" s="5">
        <v>1</v>
      </c>
      <c r="L18" s="5">
        <v>3</v>
      </c>
      <c r="M18" s="3" t="s">
        <v>21</v>
      </c>
      <c r="N18" s="5">
        <v>3</v>
      </c>
      <c r="O18" s="5">
        <v>1</v>
      </c>
      <c r="P18" s="5">
        <v>4</v>
      </c>
      <c r="Q18" t="s">
        <v>21</v>
      </c>
    </row>
    <row r="19" spans="1:17" x14ac:dyDescent="0.25">
      <c r="A19" t="s">
        <v>19</v>
      </c>
      <c r="B19">
        <v>11761887</v>
      </c>
      <c r="C19" s="4">
        <v>45310.791666666672</v>
      </c>
      <c r="D19" t="s">
        <v>20</v>
      </c>
      <c r="E19" t="s">
        <v>22</v>
      </c>
      <c r="F19" s="5">
        <v>0</v>
      </c>
      <c r="G19" s="5">
        <v>0</v>
      </c>
      <c r="H19">
        <v>0</v>
      </c>
      <c r="I19" s="3" t="s">
        <v>47</v>
      </c>
      <c r="J19" s="5">
        <v>1</v>
      </c>
      <c r="K19" s="5">
        <v>0</v>
      </c>
      <c r="L19" s="5">
        <v>1</v>
      </c>
      <c r="M19" s="3" t="s">
        <v>20</v>
      </c>
      <c r="N19" s="5">
        <v>1</v>
      </c>
      <c r="O19" s="5">
        <v>0</v>
      </c>
      <c r="P19" s="5">
        <v>1</v>
      </c>
      <c r="Q19" t="s">
        <v>20</v>
      </c>
    </row>
    <row r="20" spans="1:17" x14ac:dyDescent="0.25">
      <c r="A20" t="s">
        <v>24</v>
      </c>
      <c r="B20">
        <v>11761889</v>
      </c>
      <c r="C20" s="4">
        <v>45311.5</v>
      </c>
      <c r="D20" t="s">
        <v>26</v>
      </c>
      <c r="E20" t="s">
        <v>28</v>
      </c>
      <c r="F20" s="5">
        <v>0</v>
      </c>
      <c r="G20" s="5">
        <v>1</v>
      </c>
      <c r="H20">
        <v>1</v>
      </c>
      <c r="I20" s="3" t="s">
        <v>28</v>
      </c>
      <c r="J20" s="5">
        <v>2</v>
      </c>
      <c r="K20" s="5">
        <v>1</v>
      </c>
      <c r="L20" s="5">
        <v>3</v>
      </c>
      <c r="M20" s="3" t="s">
        <v>26</v>
      </c>
      <c r="N20" s="5">
        <v>2</v>
      </c>
      <c r="O20" s="5">
        <v>2</v>
      </c>
      <c r="P20" s="5">
        <v>4</v>
      </c>
      <c r="Q20" t="s">
        <v>47</v>
      </c>
    </row>
    <row r="21" spans="1:17" x14ac:dyDescent="0.25">
      <c r="A21" t="s">
        <v>24</v>
      </c>
      <c r="B21">
        <v>11761890</v>
      </c>
      <c r="C21" s="4">
        <v>45311.635416666672</v>
      </c>
      <c r="D21" t="s">
        <v>25</v>
      </c>
      <c r="E21" t="s">
        <v>27</v>
      </c>
      <c r="F21" s="5">
        <v>1</v>
      </c>
      <c r="G21" s="5">
        <v>1</v>
      </c>
      <c r="H21">
        <v>2</v>
      </c>
      <c r="I21" s="3" t="s">
        <v>47</v>
      </c>
      <c r="J21" s="5">
        <v>1</v>
      </c>
      <c r="K21" s="5">
        <v>2</v>
      </c>
      <c r="L21" s="5">
        <v>3</v>
      </c>
      <c r="M21" s="3" t="s">
        <v>27</v>
      </c>
      <c r="N21" s="5">
        <v>2</v>
      </c>
      <c r="O21" s="5">
        <v>3</v>
      </c>
      <c r="P21" s="5">
        <v>5</v>
      </c>
      <c r="Q21" t="s">
        <v>27</v>
      </c>
    </row>
    <row r="22" spans="1:17" x14ac:dyDescent="0.25">
      <c r="A22" t="s">
        <v>34</v>
      </c>
      <c r="B22">
        <v>11761891</v>
      </c>
      <c r="C22" s="4">
        <v>45311.791666666672</v>
      </c>
      <c r="D22" t="s">
        <v>38</v>
      </c>
      <c r="E22" t="s">
        <v>36</v>
      </c>
      <c r="F22" s="5">
        <v>1</v>
      </c>
      <c r="G22" s="5">
        <v>1</v>
      </c>
      <c r="H22">
        <v>2</v>
      </c>
      <c r="I22" s="3" t="s">
        <v>47</v>
      </c>
      <c r="J22" s="5">
        <v>0</v>
      </c>
      <c r="K22" s="5">
        <v>0</v>
      </c>
      <c r="L22" s="5">
        <v>0</v>
      </c>
      <c r="M22" s="3" t="s">
        <v>47</v>
      </c>
      <c r="N22" s="5">
        <v>1</v>
      </c>
      <c r="O22" s="5">
        <v>1</v>
      </c>
      <c r="P22" s="5">
        <v>2</v>
      </c>
      <c r="Q22" t="s">
        <v>47</v>
      </c>
    </row>
    <row r="23" spans="1:17" x14ac:dyDescent="0.25">
      <c r="A23" t="s">
        <v>29</v>
      </c>
      <c r="B23">
        <v>11761892</v>
      </c>
      <c r="C23" s="4">
        <v>45312.479166666672</v>
      </c>
      <c r="D23" t="s">
        <v>31</v>
      </c>
      <c r="E23" t="s">
        <v>33</v>
      </c>
      <c r="F23" s="5">
        <v>1</v>
      </c>
      <c r="G23" s="5">
        <v>0</v>
      </c>
      <c r="H23">
        <v>1</v>
      </c>
      <c r="I23" s="3" t="s">
        <v>31</v>
      </c>
      <c r="J23" s="5">
        <v>0</v>
      </c>
      <c r="K23" s="5">
        <v>1</v>
      </c>
      <c r="L23" s="5">
        <v>1</v>
      </c>
      <c r="M23" s="3" t="s">
        <v>33</v>
      </c>
      <c r="N23" s="5">
        <v>1</v>
      </c>
      <c r="O23" s="5">
        <v>1</v>
      </c>
      <c r="P23" s="5">
        <v>2</v>
      </c>
      <c r="Q23" t="s">
        <v>47</v>
      </c>
    </row>
    <row r="24" spans="1:17" x14ac:dyDescent="0.25">
      <c r="A24" t="s">
        <v>29</v>
      </c>
      <c r="B24">
        <v>11761893</v>
      </c>
      <c r="C24" s="4">
        <v>45312.697916666672</v>
      </c>
      <c r="D24" t="s">
        <v>30</v>
      </c>
      <c r="E24" t="s">
        <v>32</v>
      </c>
      <c r="F24" s="5">
        <v>0</v>
      </c>
      <c r="G24" s="5">
        <v>1</v>
      </c>
      <c r="H24">
        <v>1</v>
      </c>
      <c r="I24" s="3" t="s">
        <v>32</v>
      </c>
      <c r="J24" s="5">
        <v>1</v>
      </c>
      <c r="K24" s="5">
        <v>0</v>
      </c>
      <c r="L24" s="5">
        <v>1</v>
      </c>
      <c r="M24" s="3" t="s">
        <v>30</v>
      </c>
      <c r="N24" s="5">
        <v>1</v>
      </c>
      <c r="O24" s="5">
        <v>1</v>
      </c>
      <c r="P24" s="5">
        <v>2</v>
      </c>
      <c r="Q24" t="s">
        <v>47</v>
      </c>
    </row>
    <row r="25" spans="1:17" x14ac:dyDescent="0.25">
      <c r="A25" t="s">
        <v>34</v>
      </c>
      <c r="B25">
        <v>11761894</v>
      </c>
      <c r="C25" s="4">
        <v>45312.760416666672</v>
      </c>
      <c r="D25" t="s">
        <v>37</v>
      </c>
      <c r="E25" t="s">
        <v>35</v>
      </c>
      <c r="F25" s="5">
        <v>3</v>
      </c>
      <c r="G25" s="5">
        <v>0</v>
      </c>
      <c r="H25">
        <v>3</v>
      </c>
      <c r="I25" s="3" t="s">
        <v>37</v>
      </c>
      <c r="J25" s="5">
        <v>1</v>
      </c>
      <c r="K25" s="5">
        <v>0</v>
      </c>
      <c r="L25" s="5">
        <v>1</v>
      </c>
      <c r="M25" s="3" t="s">
        <v>37</v>
      </c>
      <c r="N25" s="5">
        <v>4</v>
      </c>
      <c r="O25" s="5">
        <v>0</v>
      </c>
      <c r="P25" s="5">
        <v>4</v>
      </c>
      <c r="Q25" t="s">
        <v>37</v>
      </c>
    </row>
    <row r="26" spans="1:17" x14ac:dyDescent="0.25">
      <c r="A26" t="s">
        <v>10</v>
      </c>
      <c r="B26">
        <v>11761895</v>
      </c>
      <c r="C26" s="4">
        <v>45313.666666666672</v>
      </c>
      <c r="D26" t="s">
        <v>13</v>
      </c>
      <c r="E26" t="s">
        <v>46</v>
      </c>
      <c r="F26" s="5">
        <v>1</v>
      </c>
      <c r="G26" s="5">
        <v>0</v>
      </c>
      <c r="H26">
        <v>1</v>
      </c>
      <c r="I26" s="3" t="s">
        <v>13</v>
      </c>
      <c r="J26" s="5">
        <v>3</v>
      </c>
      <c r="K26" s="5">
        <v>0</v>
      </c>
      <c r="L26" s="5">
        <v>3</v>
      </c>
      <c r="M26" s="3" t="s">
        <v>13</v>
      </c>
      <c r="N26" s="5">
        <v>4</v>
      </c>
      <c r="O26" s="5">
        <v>0</v>
      </c>
      <c r="P26" s="5">
        <v>4</v>
      </c>
      <c r="Q26" t="s">
        <v>13</v>
      </c>
    </row>
    <row r="27" spans="1:17" x14ac:dyDescent="0.25">
      <c r="A27" t="s">
        <v>10</v>
      </c>
      <c r="B27">
        <v>11761896</v>
      </c>
      <c r="C27" s="4">
        <v>45313.6875</v>
      </c>
      <c r="D27" t="s">
        <v>11</v>
      </c>
      <c r="E27" t="s">
        <v>12</v>
      </c>
      <c r="F27" s="5">
        <v>0</v>
      </c>
      <c r="G27" s="5">
        <v>1</v>
      </c>
      <c r="H27">
        <v>1</v>
      </c>
      <c r="I27" s="3" t="s">
        <v>12</v>
      </c>
      <c r="J27" s="5">
        <v>0</v>
      </c>
      <c r="K27" s="5">
        <v>0</v>
      </c>
      <c r="L27" s="5">
        <v>0</v>
      </c>
      <c r="M27" s="3" t="s">
        <v>47</v>
      </c>
      <c r="N27" s="5">
        <v>0</v>
      </c>
      <c r="O27" s="5">
        <v>1</v>
      </c>
      <c r="P27" s="5">
        <v>1</v>
      </c>
      <c r="Q27" t="s">
        <v>12</v>
      </c>
    </row>
    <row r="28" spans="1:17" x14ac:dyDescent="0.25">
      <c r="A28" t="s">
        <v>14</v>
      </c>
      <c r="B28">
        <v>11761897</v>
      </c>
      <c r="C28" s="4">
        <v>45313.739583333328</v>
      </c>
      <c r="D28" t="s">
        <v>17</v>
      </c>
      <c r="E28" t="s">
        <v>18</v>
      </c>
      <c r="F28" s="5">
        <v>0</v>
      </c>
      <c r="G28" s="5">
        <v>1</v>
      </c>
      <c r="H28">
        <v>1</v>
      </c>
      <c r="I28" s="3" t="s">
        <v>18</v>
      </c>
      <c r="J28" s="5">
        <v>2</v>
      </c>
      <c r="K28" s="5">
        <v>1</v>
      </c>
      <c r="L28" s="5">
        <v>3</v>
      </c>
      <c r="M28" s="3" t="s">
        <v>17</v>
      </c>
      <c r="N28" s="5">
        <v>2</v>
      </c>
      <c r="O28" s="5">
        <v>2</v>
      </c>
      <c r="P28" s="5">
        <v>4</v>
      </c>
      <c r="Q28" t="s">
        <v>47</v>
      </c>
    </row>
    <row r="29" spans="1:17" x14ac:dyDescent="0.25">
      <c r="A29" t="s">
        <v>14</v>
      </c>
      <c r="B29">
        <v>11761898</v>
      </c>
      <c r="C29" s="4">
        <v>45313.802083333328</v>
      </c>
      <c r="D29" t="s">
        <v>15</v>
      </c>
      <c r="E29" t="s">
        <v>16</v>
      </c>
      <c r="F29" s="5">
        <v>1</v>
      </c>
      <c r="G29" s="5">
        <v>0</v>
      </c>
      <c r="H29">
        <v>1</v>
      </c>
      <c r="I29" s="3" t="s">
        <v>15</v>
      </c>
      <c r="J29" s="5">
        <v>1</v>
      </c>
      <c r="K29" s="5">
        <v>2</v>
      </c>
      <c r="L29" s="5">
        <v>3</v>
      </c>
      <c r="M29" s="3" t="s">
        <v>16</v>
      </c>
      <c r="N29" s="5">
        <v>2</v>
      </c>
      <c r="O29" s="5">
        <v>2</v>
      </c>
      <c r="P29" s="5">
        <v>4</v>
      </c>
      <c r="Q29" t="s">
        <v>47</v>
      </c>
    </row>
    <row r="30" spans="1:17" x14ac:dyDescent="0.25">
      <c r="A30" t="s">
        <v>19</v>
      </c>
      <c r="B30">
        <v>11761899</v>
      </c>
      <c r="C30" s="4">
        <v>45314.635416666672</v>
      </c>
      <c r="D30" t="s">
        <v>20</v>
      </c>
      <c r="E30" t="s">
        <v>21</v>
      </c>
      <c r="F30" s="5">
        <v>0</v>
      </c>
      <c r="G30" s="5">
        <v>0</v>
      </c>
      <c r="H30">
        <v>0</v>
      </c>
      <c r="I30" s="3" t="s">
        <v>47</v>
      </c>
      <c r="J30" s="5">
        <v>0</v>
      </c>
      <c r="K30" s="5">
        <v>2</v>
      </c>
      <c r="L30" s="5">
        <v>2</v>
      </c>
      <c r="M30" s="3" t="s">
        <v>21</v>
      </c>
      <c r="N30" s="5">
        <v>0</v>
      </c>
      <c r="O30" s="5">
        <v>2</v>
      </c>
      <c r="P30" s="5">
        <v>2</v>
      </c>
      <c r="Q30" t="s">
        <v>21</v>
      </c>
    </row>
    <row r="31" spans="1:17" x14ac:dyDescent="0.25">
      <c r="A31" t="s">
        <v>19</v>
      </c>
      <c r="B31">
        <v>11761900</v>
      </c>
      <c r="C31" s="4">
        <v>45314.645833333328</v>
      </c>
      <c r="D31" t="s">
        <v>22</v>
      </c>
      <c r="E31" t="s">
        <v>23</v>
      </c>
      <c r="F31" s="5">
        <v>0</v>
      </c>
      <c r="G31" s="5">
        <v>0</v>
      </c>
      <c r="H31">
        <v>0</v>
      </c>
      <c r="I31" s="3" t="s">
        <v>47</v>
      </c>
      <c r="J31" s="5">
        <v>2</v>
      </c>
      <c r="K31" s="5">
        <v>3</v>
      </c>
      <c r="L31" s="5">
        <v>5</v>
      </c>
      <c r="M31" s="3" t="s">
        <v>23</v>
      </c>
      <c r="N31" s="5">
        <v>2</v>
      </c>
      <c r="O31" s="5">
        <v>3</v>
      </c>
      <c r="P31" s="5">
        <v>5</v>
      </c>
      <c r="Q31" t="s">
        <v>23</v>
      </c>
    </row>
    <row r="32" spans="1:17" x14ac:dyDescent="0.25">
      <c r="A32" t="s">
        <v>24</v>
      </c>
      <c r="B32">
        <v>11761901</v>
      </c>
      <c r="C32" s="4">
        <v>45314.833333333328</v>
      </c>
      <c r="D32" t="s">
        <v>25</v>
      </c>
      <c r="E32" t="s">
        <v>26</v>
      </c>
      <c r="F32" s="5">
        <v>1</v>
      </c>
      <c r="G32" s="5">
        <v>0</v>
      </c>
      <c r="H32">
        <v>1</v>
      </c>
      <c r="I32" s="3" t="s">
        <v>25</v>
      </c>
      <c r="J32" s="5">
        <v>0</v>
      </c>
      <c r="K32" s="5">
        <v>0</v>
      </c>
      <c r="L32" s="5">
        <v>0</v>
      </c>
      <c r="M32" s="3" t="s">
        <v>47</v>
      </c>
      <c r="N32" s="5">
        <v>1</v>
      </c>
      <c r="O32" s="5">
        <v>0</v>
      </c>
      <c r="P32" s="5">
        <v>1</v>
      </c>
      <c r="Q32" t="s">
        <v>25</v>
      </c>
    </row>
    <row r="33" spans="1:17" x14ac:dyDescent="0.25">
      <c r="A33" t="s">
        <v>24</v>
      </c>
      <c r="B33">
        <v>11761902</v>
      </c>
      <c r="C33" s="4">
        <v>45314.864583333328</v>
      </c>
      <c r="D33" t="s">
        <v>27</v>
      </c>
      <c r="E33" t="s">
        <v>28</v>
      </c>
      <c r="F33" s="5">
        <v>1</v>
      </c>
      <c r="G33" s="5">
        <v>0</v>
      </c>
      <c r="H33">
        <v>1</v>
      </c>
      <c r="I33" s="3" t="s">
        <v>27</v>
      </c>
      <c r="J33" s="5">
        <v>1</v>
      </c>
      <c r="K33" s="5">
        <v>0</v>
      </c>
      <c r="L33" s="5">
        <v>1</v>
      </c>
      <c r="M33" s="3" t="s">
        <v>27</v>
      </c>
      <c r="N33" s="5">
        <v>2</v>
      </c>
      <c r="O33" s="5">
        <v>0</v>
      </c>
      <c r="P33" s="5">
        <v>2</v>
      </c>
      <c r="Q33" t="s">
        <v>27</v>
      </c>
    </row>
    <row r="34" spans="1:17" x14ac:dyDescent="0.25">
      <c r="A34" t="s">
        <v>34</v>
      </c>
      <c r="B34">
        <v>11761904</v>
      </c>
      <c r="C34" s="4">
        <v>45315.645833333328</v>
      </c>
      <c r="D34" t="s">
        <v>35</v>
      </c>
      <c r="E34" t="s">
        <v>36</v>
      </c>
      <c r="F34" s="5">
        <v>0</v>
      </c>
      <c r="G34" s="5">
        <v>0</v>
      </c>
      <c r="H34">
        <v>0</v>
      </c>
      <c r="I34" s="3" t="s">
        <v>47</v>
      </c>
      <c r="J34" s="5">
        <v>0</v>
      </c>
      <c r="K34" s="5">
        <v>0</v>
      </c>
      <c r="L34" s="5">
        <v>0</v>
      </c>
      <c r="M34" s="3" t="s">
        <v>47</v>
      </c>
      <c r="N34" s="5">
        <v>0</v>
      </c>
      <c r="O34" s="5">
        <v>0</v>
      </c>
      <c r="P34" s="5">
        <v>0</v>
      </c>
      <c r="Q34" t="s">
        <v>47</v>
      </c>
    </row>
    <row r="35" spans="1:17" x14ac:dyDescent="0.25">
      <c r="A35" t="s">
        <v>34</v>
      </c>
      <c r="B35">
        <v>11761903</v>
      </c>
      <c r="C35" s="4">
        <v>45315.729166666672</v>
      </c>
      <c r="D35" t="s">
        <v>37</v>
      </c>
      <c r="E35" t="s">
        <v>38</v>
      </c>
      <c r="F35" s="5">
        <v>0</v>
      </c>
      <c r="G35" s="5">
        <v>0</v>
      </c>
      <c r="H35">
        <v>0</v>
      </c>
      <c r="I35" s="3" t="s">
        <v>47</v>
      </c>
      <c r="J35" s="5">
        <v>0</v>
      </c>
      <c r="K35" s="5">
        <v>0</v>
      </c>
      <c r="L35" s="5">
        <v>0</v>
      </c>
      <c r="M35" s="3" t="s">
        <v>47</v>
      </c>
      <c r="N35" s="5">
        <v>0</v>
      </c>
      <c r="O35" s="5">
        <v>0</v>
      </c>
      <c r="P35" s="5">
        <v>0</v>
      </c>
      <c r="Q35" t="s">
        <v>47</v>
      </c>
    </row>
    <row r="36" spans="1:17" x14ac:dyDescent="0.25">
      <c r="A36" t="s">
        <v>29</v>
      </c>
      <c r="B36">
        <v>11761906</v>
      </c>
      <c r="C36" s="4">
        <v>45315.864583333328</v>
      </c>
      <c r="D36" t="s">
        <v>30</v>
      </c>
      <c r="E36" t="s">
        <v>31</v>
      </c>
      <c r="F36" s="5">
        <v>0</v>
      </c>
      <c r="G36" s="5">
        <v>1</v>
      </c>
      <c r="H36">
        <v>1</v>
      </c>
      <c r="I36" s="3" t="s">
        <v>31</v>
      </c>
      <c r="J36" s="5">
        <v>0</v>
      </c>
      <c r="K36" s="5">
        <v>0</v>
      </c>
      <c r="L36" s="5">
        <v>0</v>
      </c>
      <c r="M36" s="3" t="s">
        <v>47</v>
      </c>
      <c r="N36" s="5">
        <v>0</v>
      </c>
      <c r="O36" s="5">
        <v>1</v>
      </c>
      <c r="P36" s="5">
        <v>1</v>
      </c>
      <c r="Q36" t="s">
        <v>31</v>
      </c>
    </row>
    <row r="37" spans="1:17" x14ac:dyDescent="0.25">
      <c r="A37" t="s">
        <v>29</v>
      </c>
      <c r="B37">
        <v>11761905</v>
      </c>
      <c r="C37" s="4">
        <v>45315.895833333328</v>
      </c>
      <c r="D37" t="s">
        <v>32</v>
      </c>
      <c r="E37" t="s">
        <v>33</v>
      </c>
      <c r="F37" s="5">
        <v>0</v>
      </c>
      <c r="G37" s="5">
        <v>0</v>
      </c>
      <c r="H37">
        <v>0</v>
      </c>
      <c r="I37" s="3" t="s">
        <v>47</v>
      </c>
      <c r="J37" s="5">
        <v>0</v>
      </c>
      <c r="K37" s="5">
        <v>0</v>
      </c>
      <c r="L37" s="5">
        <v>0</v>
      </c>
      <c r="M37" s="3" t="s">
        <v>47</v>
      </c>
      <c r="N37" s="5">
        <v>0</v>
      </c>
      <c r="O37" s="5">
        <v>0</v>
      </c>
      <c r="P37" s="5">
        <v>0</v>
      </c>
      <c r="Q37" t="s">
        <v>47</v>
      </c>
    </row>
  </sheetData>
  <customSheetViews>
    <customSheetView guid="{7C4E416E-DF74-4243-90B9-2BB291D080FB}" hiddenColumns="1" topLeftCell="A28">
      <selection activeCell="C41" sqref="C41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I1" zoomScaleNormal="100" workbookViewId="0">
      <selection activeCell="M2" sqref="M2"/>
    </sheetView>
  </sheetViews>
  <sheetFormatPr defaultRowHeight="15" x14ac:dyDescent="0.25"/>
  <cols>
    <col min="1" max="1" width="28.28515625" bestFit="1" customWidth="1"/>
    <col min="2" max="2" width="14.28515625" customWidth="1"/>
    <col min="3" max="3" width="19" customWidth="1"/>
    <col min="4" max="5" width="16.85546875" bestFit="1" customWidth="1"/>
    <col min="6" max="6" width="14.7109375" bestFit="1" customWidth="1"/>
    <col min="7" max="7" width="14.140625" bestFit="1" customWidth="1"/>
    <col min="8" max="8" width="22.140625" customWidth="1"/>
    <col min="9" max="9" width="18.28515625" customWidth="1"/>
    <col min="10" max="10" width="20.7109375" bestFit="1" customWidth="1"/>
    <col min="11" max="11" width="20.140625" bestFit="1" customWidth="1"/>
    <col min="12" max="13" width="20.140625" customWidth="1"/>
    <col min="14" max="14" width="14.28515625" bestFit="1" customWidth="1"/>
    <col min="15" max="16" width="13.7109375" customWidth="1"/>
    <col min="17" max="17" width="18.28515625" customWidth="1"/>
  </cols>
  <sheetData>
    <row r="1" spans="1:17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49</v>
      </c>
      <c r="I1" t="s">
        <v>43</v>
      </c>
      <c r="J1" t="s">
        <v>6</v>
      </c>
      <c r="K1" t="s">
        <v>7</v>
      </c>
      <c r="L1" t="s">
        <v>48</v>
      </c>
      <c r="M1" t="s">
        <v>42</v>
      </c>
      <c r="N1" t="s">
        <v>8</v>
      </c>
      <c r="O1" t="s">
        <v>9</v>
      </c>
      <c r="P1" t="s">
        <v>45</v>
      </c>
      <c r="Q1" t="s">
        <v>44</v>
      </c>
    </row>
    <row r="2" spans="1:17" x14ac:dyDescent="0.25">
      <c r="A2" t="s">
        <v>10</v>
      </c>
      <c r="B2">
        <v>11761871</v>
      </c>
      <c r="C2" s="4">
        <v>45304.739583333336</v>
      </c>
      <c r="D2" t="s">
        <v>46</v>
      </c>
      <c r="E2" t="s">
        <v>11</v>
      </c>
      <c r="F2">
        <v>1</v>
      </c>
      <c r="G2">
        <v>0</v>
      </c>
      <c r="H2">
        <f>F2+G2</f>
        <v>1</v>
      </c>
      <c r="I2" t="str">
        <f>IF(F2&gt;G2,D2,IF(G2&gt;F2,E2,"Draw"))</f>
        <v>Cote d'Ivoire</v>
      </c>
      <c r="J2">
        <v>1</v>
      </c>
      <c r="K2">
        <v>0</v>
      </c>
      <c r="L2">
        <f>J2+K2</f>
        <v>1</v>
      </c>
      <c r="M2" t="str">
        <f>IF(J2&gt;K2,D2,IF(K2&gt;J2,E2,"Draw"))</f>
        <v>Cote d'Ivoire</v>
      </c>
      <c r="N2">
        <f>F2+J2</f>
        <v>2</v>
      </c>
      <c r="O2">
        <f>G2+K2</f>
        <v>0</v>
      </c>
      <c r="P2">
        <f>N2+O2</f>
        <v>2</v>
      </c>
      <c r="Q2" t="str">
        <f>IF(N2&gt;O2,D2,IF(O2&gt;N2,E2,"Draw"))</f>
        <v>Cote d'Ivoire</v>
      </c>
    </row>
    <row r="3" spans="1:17" x14ac:dyDescent="0.25">
      <c r="A3" t="s">
        <v>10</v>
      </c>
      <c r="B3">
        <v>11761872</v>
      </c>
      <c r="C3" s="4">
        <v>45305.53125</v>
      </c>
      <c r="D3" t="s">
        <v>12</v>
      </c>
      <c r="E3" t="s">
        <v>13</v>
      </c>
      <c r="F3">
        <v>1</v>
      </c>
      <c r="G3">
        <v>1</v>
      </c>
      <c r="H3">
        <f t="shared" ref="H3:H37" si="0">F3+G3</f>
        <v>2</v>
      </c>
      <c r="I3" t="str">
        <f t="shared" ref="I3:I37" si="1">IF(F3&gt;G3,D3,IF(G3&gt;F3,E3,"Draw"))</f>
        <v>Draw</v>
      </c>
      <c r="J3">
        <v>0</v>
      </c>
      <c r="K3">
        <v>0</v>
      </c>
      <c r="L3">
        <f t="shared" ref="L3:L37" si="2">J3+K3</f>
        <v>0</v>
      </c>
      <c r="M3" t="str">
        <f t="shared" ref="M3:M37" si="3">IF(J3&gt;K3,D3,IF(K3&gt;J3,E3,"Draw"))</f>
        <v>Draw</v>
      </c>
      <c r="N3">
        <f t="shared" ref="N3:N37" si="4">F3+J3</f>
        <v>1</v>
      </c>
      <c r="O3">
        <f t="shared" ref="O3:O37" si="5">G3+K3</f>
        <v>1</v>
      </c>
      <c r="P3">
        <f t="shared" ref="P3:P37" si="6">N3+O3</f>
        <v>2</v>
      </c>
      <c r="Q3" t="str">
        <f t="shared" ref="Q3:Q37" si="7">IF(N3&gt;O3,D3,IF(O3&gt;N3,E3,"Draw"))</f>
        <v>Draw</v>
      </c>
    </row>
    <row r="4" spans="1:17" x14ac:dyDescent="0.25">
      <c r="A4" t="s">
        <v>14</v>
      </c>
      <c r="B4">
        <v>11761873</v>
      </c>
      <c r="C4" s="4">
        <v>45305.614583333328</v>
      </c>
      <c r="D4" t="s">
        <v>16</v>
      </c>
      <c r="E4" t="s">
        <v>17</v>
      </c>
      <c r="F4">
        <v>1</v>
      </c>
      <c r="G4">
        <v>0</v>
      </c>
      <c r="H4">
        <f t="shared" si="0"/>
        <v>1</v>
      </c>
      <c r="I4" t="str">
        <f t="shared" si="1"/>
        <v>Egypt</v>
      </c>
      <c r="J4">
        <v>1</v>
      </c>
      <c r="K4">
        <v>2</v>
      </c>
      <c r="L4">
        <f t="shared" si="2"/>
        <v>3</v>
      </c>
      <c r="M4" t="str">
        <f t="shared" si="3"/>
        <v>Mozambique</v>
      </c>
      <c r="N4">
        <f t="shared" si="4"/>
        <v>2</v>
      </c>
      <c r="O4">
        <f t="shared" si="5"/>
        <v>2</v>
      </c>
      <c r="P4">
        <f t="shared" si="6"/>
        <v>4</v>
      </c>
      <c r="Q4" t="str">
        <f t="shared" si="7"/>
        <v>Draw</v>
      </c>
    </row>
    <row r="5" spans="1:17" x14ac:dyDescent="0.25">
      <c r="A5" t="s">
        <v>14</v>
      </c>
      <c r="B5">
        <v>11761874</v>
      </c>
      <c r="C5" s="4">
        <v>45305.770833333328</v>
      </c>
      <c r="D5" t="s">
        <v>18</v>
      </c>
      <c r="E5" t="s">
        <v>15</v>
      </c>
      <c r="F5">
        <v>0</v>
      </c>
      <c r="G5">
        <v>1</v>
      </c>
      <c r="H5">
        <f t="shared" si="0"/>
        <v>1</v>
      </c>
      <c r="I5" t="str">
        <f t="shared" si="1"/>
        <v>Cape Verde</v>
      </c>
      <c r="J5">
        <v>1</v>
      </c>
      <c r="K5">
        <v>1</v>
      </c>
      <c r="L5">
        <f t="shared" si="2"/>
        <v>2</v>
      </c>
      <c r="M5" t="str">
        <f t="shared" si="3"/>
        <v>Draw</v>
      </c>
      <c r="N5">
        <f t="shared" si="4"/>
        <v>1</v>
      </c>
      <c r="O5">
        <f t="shared" si="5"/>
        <v>2</v>
      </c>
      <c r="P5">
        <f t="shared" si="6"/>
        <v>3</v>
      </c>
      <c r="Q5" t="str">
        <f t="shared" si="7"/>
        <v>Cape Verde</v>
      </c>
    </row>
    <row r="6" spans="1:17" x14ac:dyDescent="0.25">
      <c r="A6" t="s">
        <v>19</v>
      </c>
      <c r="B6">
        <v>11761875</v>
      </c>
      <c r="C6" s="4">
        <v>45306.489583333328</v>
      </c>
      <c r="D6" t="s">
        <v>21</v>
      </c>
      <c r="E6" t="s">
        <v>22</v>
      </c>
      <c r="F6">
        <v>1</v>
      </c>
      <c r="G6">
        <v>0</v>
      </c>
      <c r="H6">
        <f t="shared" si="0"/>
        <v>1</v>
      </c>
      <c r="I6" t="str">
        <f t="shared" si="1"/>
        <v>Senegal</v>
      </c>
      <c r="J6">
        <v>2</v>
      </c>
      <c r="K6">
        <v>0</v>
      </c>
      <c r="L6">
        <f t="shared" si="2"/>
        <v>2</v>
      </c>
      <c r="M6" t="str">
        <f t="shared" si="3"/>
        <v>Senegal</v>
      </c>
      <c r="N6">
        <f t="shared" si="4"/>
        <v>3</v>
      </c>
      <c r="O6">
        <f t="shared" si="5"/>
        <v>0</v>
      </c>
      <c r="P6">
        <f t="shared" si="6"/>
        <v>3</v>
      </c>
      <c r="Q6" t="str">
        <f t="shared" si="7"/>
        <v>Senegal</v>
      </c>
    </row>
    <row r="7" spans="1:17" x14ac:dyDescent="0.25">
      <c r="A7" t="s">
        <v>19</v>
      </c>
      <c r="B7">
        <v>11761876</v>
      </c>
      <c r="C7" s="4">
        <v>45306.625</v>
      </c>
      <c r="D7" t="s">
        <v>23</v>
      </c>
      <c r="E7" t="s">
        <v>20</v>
      </c>
      <c r="F7">
        <v>0</v>
      </c>
      <c r="G7">
        <v>1</v>
      </c>
      <c r="H7">
        <f t="shared" si="0"/>
        <v>1</v>
      </c>
      <c r="I7" t="str">
        <f t="shared" si="1"/>
        <v>Guinea</v>
      </c>
      <c r="J7">
        <v>1</v>
      </c>
      <c r="K7">
        <v>0</v>
      </c>
      <c r="L7">
        <f t="shared" si="2"/>
        <v>1</v>
      </c>
      <c r="M7" t="str">
        <f t="shared" si="3"/>
        <v>Cameroon</v>
      </c>
      <c r="N7">
        <f t="shared" si="4"/>
        <v>1</v>
      </c>
      <c r="O7">
        <f t="shared" si="5"/>
        <v>1</v>
      </c>
      <c r="P7">
        <f t="shared" si="6"/>
        <v>2</v>
      </c>
      <c r="Q7" t="str">
        <f t="shared" si="7"/>
        <v>Draw</v>
      </c>
    </row>
    <row r="8" spans="1:17" x14ac:dyDescent="0.25">
      <c r="A8" t="s">
        <v>24</v>
      </c>
      <c r="B8">
        <v>11761877</v>
      </c>
      <c r="C8" s="4">
        <v>45306.739583333328</v>
      </c>
      <c r="D8" t="s">
        <v>26</v>
      </c>
      <c r="E8" t="s">
        <v>27</v>
      </c>
      <c r="F8">
        <v>1</v>
      </c>
      <c r="G8">
        <v>0</v>
      </c>
      <c r="H8">
        <f t="shared" si="0"/>
        <v>1</v>
      </c>
      <c r="I8" t="str">
        <f t="shared" si="1"/>
        <v>Algeria</v>
      </c>
      <c r="J8">
        <v>0</v>
      </c>
      <c r="K8">
        <v>1</v>
      </c>
      <c r="L8">
        <f t="shared" si="2"/>
        <v>1</v>
      </c>
      <c r="M8" t="str">
        <f t="shared" si="3"/>
        <v>Angola</v>
      </c>
      <c r="N8">
        <f t="shared" si="4"/>
        <v>1</v>
      </c>
      <c r="O8">
        <f t="shared" si="5"/>
        <v>1</v>
      </c>
      <c r="P8">
        <f t="shared" si="6"/>
        <v>2</v>
      </c>
      <c r="Q8" t="str">
        <f t="shared" si="7"/>
        <v>Draw</v>
      </c>
    </row>
    <row r="9" spans="1:17" x14ac:dyDescent="0.25">
      <c r="A9" t="s">
        <v>24</v>
      </c>
      <c r="B9">
        <v>11761878</v>
      </c>
      <c r="C9" s="4">
        <v>45307.53125</v>
      </c>
      <c r="D9" t="s">
        <v>28</v>
      </c>
      <c r="E9" t="s">
        <v>25</v>
      </c>
      <c r="F9">
        <v>0</v>
      </c>
      <c r="G9">
        <v>0</v>
      </c>
      <c r="H9">
        <f t="shared" si="0"/>
        <v>0</v>
      </c>
      <c r="I9" t="str">
        <f t="shared" si="1"/>
        <v>Draw</v>
      </c>
      <c r="J9">
        <v>1</v>
      </c>
      <c r="K9">
        <v>0</v>
      </c>
      <c r="L9">
        <f t="shared" si="2"/>
        <v>1</v>
      </c>
      <c r="M9" t="str">
        <f t="shared" si="3"/>
        <v>Burkina Faso</v>
      </c>
      <c r="N9">
        <f t="shared" si="4"/>
        <v>1</v>
      </c>
      <c r="O9">
        <f t="shared" si="5"/>
        <v>0</v>
      </c>
      <c r="P9">
        <f t="shared" si="6"/>
        <v>1</v>
      </c>
      <c r="Q9" t="str">
        <f t="shared" si="7"/>
        <v>Burkina Faso</v>
      </c>
    </row>
    <row r="10" spans="1:17" x14ac:dyDescent="0.25">
      <c r="A10" t="s">
        <v>34</v>
      </c>
      <c r="B10">
        <v>11761879</v>
      </c>
      <c r="C10" s="4">
        <v>45307.645833333328</v>
      </c>
      <c r="D10" t="s">
        <v>38</v>
      </c>
      <c r="E10" t="s">
        <v>35</v>
      </c>
      <c r="F10">
        <v>0</v>
      </c>
      <c r="G10">
        <v>0</v>
      </c>
      <c r="H10">
        <f t="shared" si="0"/>
        <v>0</v>
      </c>
      <c r="I10" t="str">
        <f t="shared" si="1"/>
        <v>Draw</v>
      </c>
      <c r="J10">
        <v>0</v>
      </c>
      <c r="K10">
        <v>1</v>
      </c>
      <c r="L10">
        <f t="shared" si="2"/>
        <v>1</v>
      </c>
      <c r="M10" t="str">
        <f t="shared" si="3"/>
        <v>Namibia</v>
      </c>
      <c r="N10">
        <f t="shared" si="4"/>
        <v>0</v>
      </c>
      <c r="O10">
        <f t="shared" si="5"/>
        <v>1</v>
      </c>
      <c r="P10">
        <f t="shared" si="6"/>
        <v>1</v>
      </c>
      <c r="Q10" t="str">
        <f t="shared" si="7"/>
        <v>Namibia</v>
      </c>
    </row>
    <row r="11" spans="1:17" x14ac:dyDescent="0.25">
      <c r="A11" t="s">
        <v>34</v>
      </c>
      <c r="B11">
        <v>11761880</v>
      </c>
      <c r="C11" s="4">
        <v>45307.78125</v>
      </c>
      <c r="D11" t="s">
        <v>36</v>
      </c>
      <c r="E11" t="s">
        <v>37</v>
      </c>
      <c r="F11">
        <v>0</v>
      </c>
      <c r="G11">
        <v>0</v>
      </c>
      <c r="H11">
        <f t="shared" si="0"/>
        <v>0</v>
      </c>
      <c r="I11" t="str">
        <f t="shared" si="1"/>
        <v>Draw</v>
      </c>
      <c r="J11">
        <v>2</v>
      </c>
      <c r="K11">
        <v>0</v>
      </c>
      <c r="L11">
        <f t="shared" si="2"/>
        <v>2</v>
      </c>
      <c r="M11" t="str">
        <f t="shared" si="3"/>
        <v>Mali</v>
      </c>
      <c r="N11">
        <f t="shared" si="4"/>
        <v>2</v>
      </c>
      <c r="O11">
        <f t="shared" si="5"/>
        <v>0</v>
      </c>
      <c r="P11">
        <f t="shared" si="6"/>
        <v>2</v>
      </c>
      <c r="Q11" t="str">
        <f t="shared" si="7"/>
        <v>Mali</v>
      </c>
    </row>
    <row r="12" spans="1:17" x14ac:dyDescent="0.25">
      <c r="A12" t="s">
        <v>29</v>
      </c>
      <c r="B12">
        <v>11761881</v>
      </c>
      <c r="C12" s="4">
        <v>45308.770833333328</v>
      </c>
      <c r="D12" t="s">
        <v>31</v>
      </c>
      <c r="E12" t="s">
        <v>32</v>
      </c>
      <c r="F12">
        <v>1</v>
      </c>
      <c r="G12">
        <v>0</v>
      </c>
      <c r="H12">
        <f t="shared" si="0"/>
        <v>1</v>
      </c>
      <c r="I12" t="str">
        <f t="shared" si="1"/>
        <v>Morocco</v>
      </c>
      <c r="J12">
        <v>2</v>
      </c>
      <c r="K12">
        <v>0</v>
      </c>
      <c r="L12">
        <f t="shared" si="2"/>
        <v>2</v>
      </c>
      <c r="M12" t="str">
        <f t="shared" si="3"/>
        <v>Morocco</v>
      </c>
      <c r="N12">
        <f t="shared" si="4"/>
        <v>3</v>
      </c>
      <c r="O12">
        <f t="shared" si="5"/>
        <v>0</v>
      </c>
      <c r="P12">
        <f t="shared" si="6"/>
        <v>3</v>
      </c>
      <c r="Q12" t="str">
        <f t="shared" si="7"/>
        <v>Morocco</v>
      </c>
    </row>
    <row r="13" spans="1:17" x14ac:dyDescent="0.25">
      <c r="A13" t="s">
        <v>29</v>
      </c>
      <c r="B13">
        <v>11761882</v>
      </c>
      <c r="C13" s="4">
        <v>45308.78125</v>
      </c>
      <c r="D13" t="s">
        <v>33</v>
      </c>
      <c r="E13" t="s">
        <v>30</v>
      </c>
      <c r="F13">
        <v>1</v>
      </c>
      <c r="G13">
        <v>1</v>
      </c>
      <c r="H13">
        <f t="shared" si="0"/>
        <v>2</v>
      </c>
      <c r="I13" t="str">
        <f t="shared" si="1"/>
        <v>Draw</v>
      </c>
      <c r="J13">
        <v>0</v>
      </c>
      <c r="K13">
        <v>0</v>
      </c>
      <c r="L13">
        <f t="shared" si="2"/>
        <v>0</v>
      </c>
      <c r="M13" t="str">
        <f t="shared" si="3"/>
        <v>Draw</v>
      </c>
      <c r="N13">
        <f t="shared" si="4"/>
        <v>1</v>
      </c>
      <c r="O13">
        <f t="shared" si="5"/>
        <v>1</v>
      </c>
      <c r="P13">
        <f t="shared" si="6"/>
        <v>2</v>
      </c>
      <c r="Q13" t="str">
        <f t="shared" si="7"/>
        <v>Draw</v>
      </c>
    </row>
    <row r="14" spans="1:17" x14ac:dyDescent="0.25">
      <c r="A14" t="s">
        <v>10</v>
      </c>
      <c r="B14">
        <v>11761883</v>
      </c>
      <c r="C14" s="4">
        <v>45309.5</v>
      </c>
      <c r="D14" t="s">
        <v>13</v>
      </c>
      <c r="E14" t="s">
        <v>11</v>
      </c>
      <c r="F14">
        <v>1</v>
      </c>
      <c r="G14">
        <v>1</v>
      </c>
      <c r="H14">
        <f t="shared" si="0"/>
        <v>2</v>
      </c>
      <c r="I14" t="str">
        <f t="shared" si="1"/>
        <v>Draw</v>
      </c>
      <c r="J14">
        <v>3</v>
      </c>
      <c r="K14">
        <v>1</v>
      </c>
      <c r="L14">
        <f t="shared" si="2"/>
        <v>4</v>
      </c>
      <c r="M14" t="str">
        <f t="shared" si="3"/>
        <v>Equatorial Guinea</v>
      </c>
      <c r="N14">
        <f t="shared" si="4"/>
        <v>4</v>
      </c>
      <c r="O14">
        <f t="shared" si="5"/>
        <v>2</v>
      </c>
      <c r="P14">
        <f t="shared" si="6"/>
        <v>6</v>
      </c>
      <c r="Q14" t="str">
        <f t="shared" si="7"/>
        <v>Equatorial Guinea</v>
      </c>
    </row>
    <row r="15" spans="1:17" x14ac:dyDescent="0.25">
      <c r="A15" t="s">
        <v>10</v>
      </c>
      <c r="B15">
        <v>11761884</v>
      </c>
      <c r="C15" s="4">
        <v>45309.71875</v>
      </c>
      <c r="D15" t="s">
        <v>46</v>
      </c>
      <c r="E15" t="s">
        <v>12</v>
      </c>
      <c r="F15">
        <v>0</v>
      </c>
      <c r="G15">
        <v>0</v>
      </c>
      <c r="H15">
        <f t="shared" si="0"/>
        <v>0</v>
      </c>
      <c r="I15" t="str">
        <f t="shared" si="1"/>
        <v>Draw</v>
      </c>
      <c r="J15">
        <v>0</v>
      </c>
      <c r="K15">
        <v>1</v>
      </c>
      <c r="L15">
        <f t="shared" si="2"/>
        <v>1</v>
      </c>
      <c r="M15" t="str">
        <f t="shared" si="3"/>
        <v>Nigeria</v>
      </c>
      <c r="N15">
        <f t="shared" si="4"/>
        <v>0</v>
      </c>
      <c r="O15">
        <f t="shared" si="5"/>
        <v>1</v>
      </c>
      <c r="P15">
        <f t="shared" si="6"/>
        <v>1</v>
      </c>
      <c r="Q15" t="str">
        <f t="shared" si="7"/>
        <v>Nigeria</v>
      </c>
    </row>
    <row r="16" spans="1:17" x14ac:dyDescent="0.25">
      <c r="A16" t="s">
        <v>14</v>
      </c>
      <c r="B16">
        <v>11761886</v>
      </c>
      <c r="C16" s="4">
        <v>45309.75</v>
      </c>
      <c r="D16" t="s">
        <v>16</v>
      </c>
      <c r="E16" t="s">
        <v>18</v>
      </c>
      <c r="F16">
        <v>0</v>
      </c>
      <c r="G16">
        <v>1</v>
      </c>
      <c r="H16">
        <f t="shared" si="0"/>
        <v>1</v>
      </c>
      <c r="I16" t="str">
        <f t="shared" si="1"/>
        <v>Ghana</v>
      </c>
      <c r="J16">
        <v>2</v>
      </c>
      <c r="K16">
        <v>1</v>
      </c>
      <c r="L16">
        <f t="shared" si="2"/>
        <v>3</v>
      </c>
      <c r="M16" t="str">
        <f t="shared" si="3"/>
        <v>Egypt</v>
      </c>
      <c r="N16">
        <f t="shared" si="4"/>
        <v>2</v>
      </c>
      <c r="O16">
        <f t="shared" si="5"/>
        <v>2</v>
      </c>
      <c r="P16">
        <f t="shared" si="6"/>
        <v>4</v>
      </c>
      <c r="Q16" t="str">
        <f t="shared" si="7"/>
        <v>Draw</v>
      </c>
    </row>
    <row r="17" spans="1:17" x14ac:dyDescent="0.25">
      <c r="A17" t="s">
        <v>14</v>
      </c>
      <c r="B17">
        <v>11761888</v>
      </c>
      <c r="C17" s="4">
        <v>45310.510416666672</v>
      </c>
      <c r="D17" t="s">
        <v>15</v>
      </c>
      <c r="E17" t="s">
        <v>17</v>
      </c>
      <c r="F17">
        <v>1</v>
      </c>
      <c r="G17">
        <v>0</v>
      </c>
      <c r="H17">
        <f t="shared" si="0"/>
        <v>1</v>
      </c>
      <c r="I17" t="str">
        <f t="shared" si="1"/>
        <v>Cape Verde</v>
      </c>
      <c r="J17">
        <v>2</v>
      </c>
      <c r="K17">
        <v>0</v>
      </c>
      <c r="L17">
        <f t="shared" si="2"/>
        <v>2</v>
      </c>
      <c r="M17" t="str">
        <f t="shared" si="3"/>
        <v>Cape Verde</v>
      </c>
      <c r="N17">
        <f t="shared" si="4"/>
        <v>3</v>
      </c>
      <c r="O17">
        <f t="shared" si="5"/>
        <v>0</v>
      </c>
      <c r="P17">
        <f t="shared" si="6"/>
        <v>3</v>
      </c>
      <c r="Q17" t="str">
        <f t="shared" si="7"/>
        <v>Cape Verde</v>
      </c>
    </row>
    <row r="18" spans="1:17" x14ac:dyDescent="0.25">
      <c r="A18" t="s">
        <v>19</v>
      </c>
      <c r="B18">
        <v>11761885</v>
      </c>
      <c r="C18" s="4">
        <v>45310.75</v>
      </c>
      <c r="D18" t="s">
        <v>21</v>
      </c>
      <c r="E18" t="s">
        <v>23</v>
      </c>
      <c r="F18">
        <v>1</v>
      </c>
      <c r="G18">
        <v>0</v>
      </c>
      <c r="H18">
        <f t="shared" si="0"/>
        <v>1</v>
      </c>
      <c r="I18" t="str">
        <f t="shared" si="1"/>
        <v>Senegal</v>
      </c>
      <c r="J18">
        <v>2</v>
      </c>
      <c r="K18">
        <v>1</v>
      </c>
      <c r="L18">
        <f t="shared" si="2"/>
        <v>3</v>
      </c>
      <c r="M18" t="str">
        <f t="shared" si="3"/>
        <v>Senegal</v>
      </c>
      <c r="N18">
        <f t="shared" si="4"/>
        <v>3</v>
      </c>
      <c r="O18">
        <f t="shared" si="5"/>
        <v>1</v>
      </c>
      <c r="P18">
        <f t="shared" si="6"/>
        <v>4</v>
      </c>
      <c r="Q18" t="str">
        <f t="shared" si="7"/>
        <v>Senegal</v>
      </c>
    </row>
    <row r="19" spans="1:17" x14ac:dyDescent="0.25">
      <c r="A19" t="s">
        <v>19</v>
      </c>
      <c r="B19">
        <v>11761887</v>
      </c>
      <c r="C19" s="4">
        <v>45310.791666666672</v>
      </c>
      <c r="D19" t="s">
        <v>20</v>
      </c>
      <c r="E19" t="s">
        <v>22</v>
      </c>
      <c r="F19">
        <v>0</v>
      </c>
      <c r="G19">
        <v>0</v>
      </c>
      <c r="H19">
        <f t="shared" si="0"/>
        <v>0</v>
      </c>
      <c r="I19" t="str">
        <f t="shared" si="1"/>
        <v>Draw</v>
      </c>
      <c r="J19">
        <v>1</v>
      </c>
      <c r="K19">
        <v>0</v>
      </c>
      <c r="L19">
        <f t="shared" si="2"/>
        <v>1</v>
      </c>
      <c r="M19" t="str">
        <f t="shared" si="3"/>
        <v>Guinea</v>
      </c>
      <c r="N19">
        <f t="shared" si="4"/>
        <v>1</v>
      </c>
      <c r="O19">
        <f t="shared" si="5"/>
        <v>0</v>
      </c>
      <c r="P19">
        <f t="shared" si="6"/>
        <v>1</v>
      </c>
      <c r="Q19" t="str">
        <f t="shared" si="7"/>
        <v>Guinea</v>
      </c>
    </row>
    <row r="20" spans="1:17" x14ac:dyDescent="0.25">
      <c r="A20" t="s">
        <v>24</v>
      </c>
      <c r="B20">
        <v>11761889</v>
      </c>
      <c r="C20" s="4">
        <v>45311.5</v>
      </c>
      <c r="D20" t="s">
        <v>26</v>
      </c>
      <c r="E20" t="s">
        <v>28</v>
      </c>
      <c r="F20">
        <v>0</v>
      </c>
      <c r="G20">
        <v>1</v>
      </c>
      <c r="H20">
        <f t="shared" si="0"/>
        <v>1</v>
      </c>
      <c r="I20" t="str">
        <f t="shared" si="1"/>
        <v>Burkina Faso</v>
      </c>
      <c r="J20">
        <v>2</v>
      </c>
      <c r="K20">
        <v>1</v>
      </c>
      <c r="L20">
        <f t="shared" si="2"/>
        <v>3</v>
      </c>
      <c r="M20" t="str">
        <f t="shared" si="3"/>
        <v>Algeria</v>
      </c>
      <c r="N20">
        <f t="shared" si="4"/>
        <v>2</v>
      </c>
      <c r="O20">
        <f t="shared" si="5"/>
        <v>2</v>
      </c>
      <c r="P20">
        <f t="shared" si="6"/>
        <v>4</v>
      </c>
      <c r="Q20" t="str">
        <f t="shared" si="7"/>
        <v>Draw</v>
      </c>
    </row>
    <row r="21" spans="1:17" x14ac:dyDescent="0.25">
      <c r="A21" t="s">
        <v>24</v>
      </c>
      <c r="B21">
        <v>11761890</v>
      </c>
      <c r="C21" s="4">
        <v>45311.635416666672</v>
      </c>
      <c r="D21" t="s">
        <v>25</v>
      </c>
      <c r="E21" t="s">
        <v>27</v>
      </c>
      <c r="F21">
        <v>1</v>
      </c>
      <c r="G21">
        <v>1</v>
      </c>
      <c r="H21">
        <f t="shared" si="0"/>
        <v>2</v>
      </c>
      <c r="I21" t="str">
        <f t="shared" si="1"/>
        <v>Draw</v>
      </c>
      <c r="J21">
        <v>1</v>
      </c>
      <c r="K21">
        <v>2</v>
      </c>
      <c r="L21">
        <f t="shared" si="2"/>
        <v>3</v>
      </c>
      <c r="M21" t="str">
        <f t="shared" si="3"/>
        <v>Angola</v>
      </c>
      <c r="N21">
        <f t="shared" si="4"/>
        <v>2</v>
      </c>
      <c r="O21">
        <f t="shared" si="5"/>
        <v>3</v>
      </c>
      <c r="P21">
        <f t="shared" si="6"/>
        <v>5</v>
      </c>
      <c r="Q21" t="str">
        <f t="shared" si="7"/>
        <v>Angola</v>
      </c>
    </row>
    <row r="22" spans="1:17" x14ac:dyDescent="0.25">
      <c r="A22" t="s">
        <v>34</v>
      </c>
      <c r="B22">
        <v>11761891</v>
      </c>
      <c r="C22" s="4">
        <v>45311.791666666672</v>
      </c>
      <c r="D22" t="s">
        <v>38</v>
      </c>
      <c r="E22" t="s">
        <v>36</v>
      </c>
      <c r="F22">
        <v>1</v>
      </c>
      <c r="G22">
        <v>1</v>
      </c>
      <c r="H22">
        <f t="shared" si="0"/>
        <v>2</v>
      </c>
      <c r="I22" t="str">
        <f t="shared" si="1"/>
        <v>Draw</v>
      </c>
      <c r="J22">
        <v>0</v>
      </c>
      <c r="K22">
        <v>0</v>
      </c>
      <c r="L22">
        <f t="shared" si="2"/>
        <v>0</v>
      </c>
      <c r="M22" t="str">
        <f t="shared" si="3"/>
        <v>Draw</v>
      </c>
      <c r="N22">
        <f t="shared" si="4"/>
        <v>1</v>
      </c>
      <c r="O22">
        <f t="shared" si="5"/>
        <v>1</v>
      </c>
      <c r="P22">
        <f t="shared" si="6"/>
        <v>2</v>
      </c>
      <c r="Q22" t="str">
        <f t="shared" si="7"/>
        <v>Draw</v>
      </c>
    </row>
    <row r="23" spans="1:17" x14ac:dyDescent="0.25">
      <c r="A23" t="s">
        <v>29</v>
      </c>
      <c r="B23">
        <v>11761892</v>
      </c>
      <c r="C23" s="4">
        <v>45312.479166666672</v>
      </c>
      <c r="D23" t="s">
        <v>31</v>
      </c>
      <c r="E23" t="s">
        <v>33</v>
      </c>
      <c r="F23">
        <v>1</v>
      </c>
      <c r="G23">
        <v>0</v>
      </c>
      <c r="H23">
        <f t="shared" si="0"/>
        <v>1</v>
      </c>
      <c r="I23" t="str">
        <f t="shared" si="1"/>
        <v>Morocco</v>
      </c>
      <c r="J23">
        <v>0</v>
      </c>
      <c r="K23">
        <v>1</v>
      </c>
      <c r="L23">
        <f t="shared" si="2"/>
        <v>1</v>
      </c>
      <c r="M23" t="str">
        <f t="shared" si="3"/>
        <v>DR Congo</v>
      </c>
      <c r="N23">
        <f t="shared" si="4"/>
        <v>1</v>
      </c>
      <c r="O23">
        <f t="shared" si="5"/>
        <v>1</v>
      </c>
      <c r="P23">
        <f t="shared" si="6"/>
        <v>2</v>
      </c>
      <c r="Q23" t="str">
        <f t="shared" si="7"/>
        <v>Draw</v>
      </c>
    </row>
    <row r="24" spans="1:17" x14ac:dyDescent="0.25">
      <c r="A24" t="s">
        <v>29</v>
      </c>
      <c r="B24">
        <v>11761893</v>
      </c>
      <c r="C24" s="4">
        <v>45312.697916666672</v>
      </c>
      <c r="D24" t="s">
        <v>30</v>
      </c>
      <c r="E24" t="s">
        <v>32</v>
      </c>
      <c r="F24">
        <v>0</v>
      </c>
      <c r="G24">
        <v>1</v>
      </c>
      <c r="H24">
        <f t="shared" si="0"/>
        <v>1</v>
      </c>
      <c r="I24" t="str">
        <f t="shared" si="1"/>
        <v>Tanzania</v>
      </c>
      <c r="J24">
        <v>1</v>
      </c>
      <c r="K24">
        <v>0</v>
      </c>
      <c r="L24">
        <f t="shared" si="2"/>
        <v>1</v>
      </c>
      <c r="M24" t="str">
        <f t="shared" si="3"/>
        <v>Zambia</v>
      </c>
      <c r="N24">
        <f t="shared" si="4"/>
        <v>1</v>
      </c>
      <c r="O24">
        <f t="shared" si="5"/>
        <v>1</v>
      </c>
      <c r="P24">
        <f t="shared" si="6"/>
        <v>2</v>
      </c>
      <c r="Q24" t="str">
        <f t="shared" si="7"/>
        <v>Draw</v>
      </c>
    </row>
    <row r="25" spans="1:17" x14ac:dyDescent="0.25">
      <c r="A25" t="s">
        <v>34</v>
      </c>
      <c r="B25">
        <v>11761894</v>
      </c>
      <c r="C25" s="4">
        <v>45312.760416666672</v>
      </c>
      <c r="D25" t="s">
        <v>37</v>
      </c>
      <c r="E25" t="s">
        <v>35</v>
      </c>
      <c r="F25">
        <v>3</v>
      </c>
      <c r="G25">
        <v>0</v>
      </c>
      <c r="H25">
        <f t="shared" si="0"/>
        <v>3</v>
      </c>
      <c r="I25" t="str">
        <f t="shared" si="1"/>
        <v>South Africa</v>
      </c>
      <c r="J25">
        <v>1</v>
      </c>
      <c r="K25">
        <v>0</v>
      </c>
      <c r="L25">
        <f t="shared" si="2"/>
        <v>1</v>
      </c>
      <c r="M25" t="str">
        <f t="shared" si="3"/>
        <v>South Africa</v>
      </c>
      <c r="N25">
        <f t="shared" si="4"/>
        <v>4</v>
      </c>
      <c r="O25">
        <f t="shared" si="5"/>
        <v>0</v>
      </c>
      <c r="P25">
        <f t="shared" si="6"/>
        <v>4</v>
      </c>
      <c r="Q25" t="str">
        <f t="shared" si="7"/>
        <v>South Africa</v>
      </c>
    </row>
    <row r="26" spans="1:17" x14ac:dyDescent="0.25">
      <c r="A26" t="s">
        <v>10</v>
      </c>
      <c r="B26">
        <v>11761895</v>
      </c>
      <c r="C26" s="4">
        <v>45313.666666666672</v>
      </c>
      <c r="D26" t="s">
        <v>13</v>
      </c>
      <c r="E26" t="s">
        <v>46</v>
      </c>
      <c r="F26">
        <v>1</v>
      </c>
      <c r="G26">
        <v>0</v>
      </c>
      <c r="H26">
        <f t="shared" si="0"/>
        <v>1</v>
      </c>
      <c r="I26" t="str">
        <f t="shared" si="1"/>
        <v>Equatorial Guinea</v>
      </c>
      <c r="J26">
        <v>3</v>
      </c>
      <c r="K26">
        <v>0</v>
      </c>
      <c r="L26">
        <f t="shared" si="2"/>
        <v>3</v>
      </c>
      <c r="M26" t="str">
        <f t="shared" si="3"/>
        <v>Equatorial Guinea</v>
      </c>
      <c r="N26">
        <f t="shared" si="4"/>
        <v>4</v>
      </c>
      <c r="O26">
        <f t="shared" si="5"/>
        <v>0</v>
      </c>
      <c r="P26">
        <f t="shared" si="6"/>
        <v>4</v>
      </c>
      <c r="Q26" t="str">
        <f t="shared" si="7"/>
        <v>Equatorial Guinea</v>
      </c>
    </row>
    <row r="27" spans="1:17" x14ac:dyDescent="0.25">
      <c r="A27" t="s">
        <v>10</v>
      </c>
      <c r="B27">
        <v>11761896</v>
      </c>
      <c r="C27" s="4">
        <v>45313.6875</v>
      </c>
      <c r="D27" t="s">
        <v>11</v>
      </c>
      <c r="E27" t="s">
        <v>12</v>
      </c>
      <c r="F27">
        <v>0</v>
      </c>
      <c r="G27">
        <v>1</v>
      </c>
      <c r="H27">
        <f t="shared" si="0"/>
        <v>1</v>
      </c>
      <c r="I27" t="str">
        <f t="shared" si="1"/>
        <v>Nigeria</v>
      </c>
      <c r="J27">
        <v>0</v>
      </c>
      <c r="K27">
        <v>0</v>
      </c>
      <c r="L27">
        <f t="shared" si="2"/>
        <v>0</v>
      </c>
      <c r="M27" t="str">
        <f t="shared" si="3"/>
        <v>Draw</v>
      </c>
      <c r="N27">
        <f t="shared" si="4"/>
        <v>0</v>
      </c>
      <c r="O27">
        <f t="shared" si="5"/>
        <v>1</v>
      </c>
      <c r="P27">
        <f t="shared" si="6"/>
        <v>1</v>
      </c>
      <c r="Q27" t="str">
        <f t="shared" si="7"/>
        <v>Nigeria</v>
      </c>
    </row>
    <row r="28" spans="1:17" x14ac:dyDescent="0.25">
      <c r="A28" t="s">
        <v>14</v>
      </c>
      <c r="B28">
        <v>11761897</v>
      </c>
      <c r="C28" s="4">
        <v>45313.739583333328</v>
      </c>
      <c r="D28" t="s">
        <v>17</v>
      </c>
      <c r="E28" t="s">
        <v>18</v>
      </c>
      <c r="F28">
        <v>0</v>
      </c>
      <c r="G28">
        <v>1</v>
      </c>
      <c r="H28">
        <f t="shared" si="0"/>
        <v>1</v>
      </c>
      <c r="I28" t="str">
        <f t="shared" si="1"/>
        <v>Ghana</v>
      </c>
      <c r="J28">
        <v>2</v>
      </c>
      <c r="K28">
        <v>1</v>
      </c>
      <c r="L28">
        <f t="shared" si="2"/>
        <v>3</v>
      </c>
      <c r="M28" t="str">
        <f t="shared" si="3"/>
        <v>Mozambique</v>
      </c>
      <c r="N28">
        <f t="shared" si="4"/>
        <v>2</v>
      </c>
      <c r="O28">
        <f t="shared" si="5"/>
        <v>2</v>
      </c>
      <c r="P28">
        <f t="shared" si="6"/>
        <v>4</v>
      </c>
      <c r="Q28" t="str">
        <f t="shared" si="7"/>
        <v>Draw</v>
      </c>
    </row>
    <row r="29" spans="1:17" x14ac:dyDescent="0.25">
      <c r="A29" t="s">
        <v>14</v>
      </c>
      <c r="B29">
        <v>11761898</v>
      </c>
      <c r="C29" s="4">
        <v>45313.802083333328</v>
      </c>
      <c r="D29" t="s">
        <v>15</v>
      </c>
      <c r="E29" t="s">
        <v>16</v>
      </c>
      <c r="F29">
        <v>1</v>
      </c>
      <c r="G29">
        <v>0</v>
      </c>
      <c r="H29">
        <f t="shared" si="0"/>
        <v>1</v>
      </c>
      <c r="I29" t="str">
        <f t="shared" si="1"/>
        <v>Cape Verde</v>
      </c>
      <c r="J29">
        <v>1</v>
      </c>
      <c r="K29">
        <v>2</v>
      </c>
      <c r="L29">
        <f t="shared" si="2"/>
        <v>3</v>
      </c>
      <c r="M29" t="str">
        <f t="shared" si="3"/>
        <v>Egypt</v>
      </c>
      <c r="N29">
        <f t="shared" si="4"/>
        <v>2</v>
      </c>
      <c r="O29">
        <f t="shared" si="5"/>
        <v>2</v>
      </c>
      <c r="P29">
        <f t="shared" si="6"/>
        <v>4</v>
      </c>
      <c r="Q29" t="str">
        <f t="shared" si="7"/>
        <v>Draw</v>
      </c>
    </row>
    <row r="30" spans="1:17" x14ac:dyDescent="0.25">
      <c r="A30" t="s">
        <v>19</v>
      </c>
      <c r="B30">
        <v>11761899</v>
      </c>
      <c r="C30" s="4">
        <v>45314.635416666672</v>
      </c>
      <c r="D30" t="s">
        <v>20</v>
      </c>
      <c r="E30" t="s">
        <v>21</v>
      </c>
      <c r="F30">
        <v>0</v>
      </c>
      <c r="G30">
        <v>0</v>
      </c>
      <c r="H30">
        <f t="shared" si="0"/>
        <v>0</v>
      </c>
      <c r="I30" t="str">
        <f t="shared" si="1"/>
        <v>Draw</v>
      </c>
      <c r="J30">
        <v>0</v>
      </c>
      <c r="K30">
        <v>2</v>
      </c>
      <c r="L30">
        <f t="shared" si="2"/>
        <v>2</v>
      </c>
      <c r="M30" t="str">
        <f t="shared" si="3"/>
        <v>Senegal</v>
      </c>
      <c r="N30">
        <f t="shared" si="4"/>
        <v>0</v>
      </c>
      <c r="O30">
        <f t="shared" si="5"/>
        <v>2</v>
      </c>
      <c r="P30">
        <f t="shared" si="6"/>
        <v>2</v>
      </c>
      <c r="Q30" t="str">
        <f t="shared" si="7"/>
        <v>Senegal</v>
      </c>
    </row>
    <row r="31" spans="1:17" x14ac:dyDescent="0.25">
      <c r="A31" t="s">
        <v>19</v>
      </c>
      <c r="B31">
        <v>11761900</v>
      </c>
      <c r="C31" s="4">
        <v>45314.645833333328</v>
      </c>
      <c r="D31" t="s">
        <v>22</v>
      </c>
      <c r="E31" t="s">
        <v>23</v>
      </c>
      <c r="F31">
        <v>0</v>
      </c>
      <c r="G31">
        <v>0</v>
      </c>
      <c r="H31">
        <f t="shared" si="0"/>
        <v>0</v>
      </c>
      <c r="I31" t="str">
        <f t="shared" si="1"/>
        <v>Draw</v>
      </c>
      <c r="J31">
        <v>2</v>
      </c>
      <c r="K31">
        <v>3</v>
      </c>
      <c r="L31">
        <f t="shared" si="2"/>
        <v>5</v>
      </c>
      <c r="M31" t="str">
        <f t="shared" si="3"/>
        <v>Cameroon</v>
      </c>
      <c r="N31">
        <f t="shared" si="4"/>
        <v>2</v>
      </c>
      <c r="O31">
        <f t="shared" si="5"/>
        <v>3</v>
      </c>
      <c r="P31">
        <f t="shared" si="6"/>
        <v>5</v>
      </c>
      <c r="Q31" t="str">
        <f t="shared" si="7"/>
        <v>Cameroon</v>
      </c>
    </row>
    <row r="32" spans="1:17" x14ac:dyDescent="0.25">
      <c r="A32" t="s">
        <v>24</v>
      </c>
      <c r="B32">
        <v>11761901</v>
      </c>
      <c r="C32" s="4">
        <v>45314.833333333328</v>
      </c>
      <c r="D32" t="s">
        <v>25</v>
      </c>
      <c r="E32" t="s">
        <v>26</v>
      </c>
      <c r="F32">
        <v>1</v>
      </c>
      <c r="G32">
        <v>0</v>
      </c>
      <c r="H32">
        <f t="shared" si="0"/>
        <v>1</v>
      </c>
      <c r="I32" t="str">
        <f t="shared" si="1"/>
        <v>Mauritania</v>
      </c>
      <c r="J32">
        <v>0</v>
      </c>
      <c r="K32">
        <v>0</v>
      </c>
      <c r="L32">
        <f t="shared" si="2"/>
        <v>0</v>
      </c>
      <c r="M32" t="str">
        <f t="shared" si="3"/>
        <v>Draw</v>
      </c>
      <c r="N32">
        <f t="shared" si="4"/>
        <v>1</v>
      </c>
      <c r="O32">
        <f t="shared" si="5"/>
        <v>0</v>
      </c>
      <c r="P32">
        <f t="shared" si="6"/>
        <v>1</v>
      </c>
      <c r="Q32" t="str">
        <f t="shared" si="7"/>
        <v>Mauritania</v>
      </c>
    </row>
    <row r="33" spans="1:17" x14ac:dyDescent="0.25">
      <c r="A33" t="s">
        <v>24</v>
      </c>
      <c r="B33">
        <v>11761902</v>
      </c>
      <c r="C33" s="4">
        <v>45314.864583333328</v>
      </c>
      <c r="D33" t="s">
        <v>27</v>
      </c>
      <c r="E33" t="s">
        <v>28</v>
      </c>
      <c r="F33">
        <v>1</v>
      </c>
      <c r="G33">
        <v>0</v>
      </c>
      <c r="H33">
        <f t="shared" si="0"/>
        <v>1</v>
      </c>
      <c r="I33" t="str">
        <f t="shared" si="1"/>
        <v>Angola</v>
      </c>
      <c r="J33">
        <v>1</v>
      </c>
      <c r="K33">
        <v>0</v>
      </c>
      <c r="L33">
        <f t="shared" si="2"/>
        <v>1</v>
      </c>
      <c r="M33" t="str">
        <f t="shared" si="3"/>
        <v>Angola</v>
      </c>
      <c r="N33">
        <f t="shared" si="4"/>
        <v>2</v>
      </c>
      <c r="O33">
        <f t="shared" si="5"/>
        <v>0</v>
      </c>
      <c r="P33">
        <f t="shared" si="6"/>
        <v>2</v>
      </c>
      <c r="Q33" t="str">
        <f t="shared" si="7"/>
        <v>Angola</v>
      </c>
    </row>
    <row r="34" spans="1:17" x14ac:dyDescent="0.25">
      <c r="A34" t="s">
        <v>34</v>
      </c>
      <c r="B34">
        <v>11761904</v>
      </c>
      <c r="C34" s="4">
        <v>45315.645833333328</v>
      </c>
      <c r="D34" t="s">
        <v>35</v>
      </c>
      <c r="E34" t="s">
        <v>36</v>
      </c>
      <c r="F34">
        <v>0</v>
      </c>
      <c r="G34">
        <v>0</v>
      </c>
      <c r="H34">
        <f t="shared" si="0"/>
        <v>0</v>
      </c>
      <c r="I34" t="str">
        <f t="shared" si="1"/>
        <v>Draw</v>
      </c>
      <c r="J34">
        <v>0</v>
      </c>
      <c r="K34">
        <v>0</v>
      </c>
      <c r="L34">
        <f t="shared" si="2"/>
        <v>0</v>
      </c>
      <c r="M34" t="str">
        <f t="shared" si="3"/>
        <v>Draw</v>
      </c>
      <c r="N34">
        <f t="shared" si="4"/>
        <v>0</v>
      </c>
      <c r="O34">
        <f t="shared" si="5"/>
        <v>0</v>
      </c>
      <c r="P34">
        <f t="shared" si="6"/>
        <v>0</v>
      </c>
      <c r="Q34" t="str">
        <f t="shared" si="7"/>
        <v>Draw</v>
      </c>
    </row>
    <row r="35" spans="1:17" x14ac:dyDescent="0.25">
      <c r="A35" t="s">
        <v>34</v>
      </c>
      <c r="B35">
        <v>11761903</v>
      </c>
      <c r="C35" s="4">
        <v>45315.729166666672</v>
      </c>
      <c r="D35" t="s">
        <v>37</v>
      </c>
      <c r="E35" t="s">
        <v>38</v>
      </c>
      <c r="F35">
        <v>0</v>
      </c>
      <c r="G35">
        <v>0</v>
      </c>
      <c r="H35">
        <f t="shared" si="0"/>
        <v>0</v>
      </c>
      <c r="I35" t="str">
        <f t="shared" si="1"/>
        <v>Draw</v>
      </c>
      <c r="J35">
        <v>0</v>
      </c>
      <c r="K35">
        <v>0</v>
      </c>
      <c r="L35">
        <f t="shared" si="2"/>
        <v>0</v>
      </c>
      <c r="M35" t="str">
        <f t="shared" si="3"/>
        <v>Draw</v>
      </c>
      <c r="N35">
        <f t="shared" si="4"/>
        <v>0</v>
      </c>
      <c r="O35">
        <f t="shared" si="5"/>
        <v>0</v>
      </c>
      <c r="P35">
        <f t="shared" si="6"/>
        <v>0</v>
      </c>
      <c r="Q35" t="str">
        <f t="shared" si="7"/>
        <v>Draw</v>
      </c>
    </row>
    <row r="36" spans="1:17" x14ac:dyDescent="0.25">
      <c r="A36" t="s">
        <v>29</v>
      </c>
      <c r="B36">
        <v>11761906</v>
      </c>
      <c r="C36" s="4">
        <v>45315.864583333328</v>
      </c>
      <c r="D36" t="s">
        <v>30</v>
      </c>
      <c r="E36" t="s">
        <v>31</v>
      </c>
      <c r="F36">
        <v>0</v>
      </c>
      <c r="G36">
        <v>1</v>
      </c>
      <c r="H36">
        <f t="shared" si="0"/>
        <v>1</v>
      </c>
      <c r="I36" t="str">
        <f t="shared" si="1"/>
        <v>Morocco</v>
      </c>
      <c r="J36">
        <v>0</v>
      </c>
      <c r="K36">
        <v>0</v>
      </c>
      <c r="L36">
        <f t="shared" si="2"/>
        <v>0</v>
      </c>
      <c r="M36" t="str">
        <f t="shared" si="3"/>
        <v>Draw</v>
      </c>
      <c r="N36">
        <f t="shared" si="4"/>
        <v>0</v>
      </c>
      <c r="O36">
        <f t="shared" si="5"/>
        <v>1</v>
      </c>
      <c r="P36">
        <f t="shared" si="6"/>
        <v>1</v>
      </c>
      <c r="Q36" t="str">
        <f t="shared" si="7"/>
        <v>Morocco</v>
      </c>
    </row>
    <row r="37" spans="1:17" x14ac:dyDescent="0.25">
      <c r="A37" t="s">
        <v>29</v>
      </c>
      <c r="B37">
        <v>11761905</v>
      </c>
      <c r="C37" s="4">
        <v>45315.895833333328</v>
      </c>
      <c r="D37" t="s">
        <v>32</v>
      </c>
      <c r="E37" t="s">
        <v>33</v>
      </c>
      <c r="F37">
        <v>0</v>
      </c>
      <c r="G37">
        <v>0</v>
      </c>
      <c r="H37">
        <f t="shared" si="0"/>
        <v>0</v>
      </c>
      <c r="I37" t="str">
        <f t="shared" si="1"/>
        <v>Draw</v>
      </c>
      <c r="J37">
        <v>0</v>
      </c>
      <c r="K37">
        <v>0</v>
      </c>
      <c r="L37">
        <f t="shared" si="2"/>
        <v>0</v>
      </c>
      <c r="M37" t="str">
        <f t="shared" si="3"/>
        <v>Draw</v>
      </c>
      <c r="N37">
        <f t="shared" si="4"/>
        <v>0</v>
      </c>
      <c r="O37">
        <f t="shared" si="5"/>
        <v>0</v>
      </c>
      <c r="P37">
        <f t="shared" si="6"/>
        <v>0</v>
      </c>
      <c r="Q37" t="str">
        <f t="shared" si="7"/>
        <v>Draw</v>
      </c>
    </row>
  </sheetData>
  <sortState ref="A2:K73">
    <sortCondition ref="C2"/>
  </sortState>
  <customSheetViews>
    <customSheetView guid="{7C4E416E-DF74-4243-90B9-2BB291D080FB}" hiddenColumns="1">
      <selection sqref="A1:XFD1048576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half_time_results</vt:lpstr>
      <vt:lpstr>first_half_goals</vt:lpstr>
      <vt:lpstr>second_half_goals</vt:lpstr>
      <vt:lpstr>half and fulltime results</vt:lpstr>
      <vt:lpstr>Sheet1</vt:lpstr>
      <vt:lpstr>AFCON GROUP STAGE GAMES 2023</vt:lpstr>
      <vt:lpstr>AFCON GROUP STAGE RAW DATA</vt:lpstr>
      <vt:lpstr>'AFCON GROUP STAGE GAMES 2023'!afcon_group_stage_2023</vt:lpstr>
      <vt:lpstr>'AFCON GROUP STAGE RAW DATA'!afcon_group_stage_2023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Felix</cp:lastModifiedBy>
  <cp:lastPrinted>2024-10-14T12:07:50Z</cp:lastPrinted>
  <dcterms:created xsi:type="dcterms:W3CDTF">2024-10-03T14:34:54Z</dcterms:created>
  <dcterms:modified xsi:type="dcterms:W3CDTF">2024-11-08T21:08:39Z</dcterms:modified>
</cp:coreProperties>
</file>