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hank\OneDrive\Documents\Github\Goa\scripts\"/>
    </mc:Choice>
  </mc:AlternateContent>
  <xr:revisionPtr revIDLastSave="0" documentId="13_ncr:1_{50CD0063-BD94-4120-8136-5A2689546BC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ower" sheetId="1" r:id="rId1"/>
    <sheet name="Psector" sheetId="5" r:id="rId2"/>
    <sheet name="primary_e" sheetId="2" r:id="rId3"/>
    <sheet name="final_e" sheetId="3" r:id="rId4"/>
    <sheet name="finalmix" sheetId="4" r:id="rId5"/>
    <sheet name="sectoral_mix" sheetId="6" r:id="rId6"/>
  </sheets>
  <definedNames>
    <definedName name="_xlnm._FilterDatabase" localSheetId="3" hidden="1">final_e!$A$1:$F$65</definedName>
    <definedName name="_xlnm._FilterDatabase" localSheetId="4" hidden="1">finalmix!$A$1:$A$136</definedName>
    <definedName name="_xlnm._FilterDatabase" localSheetId="2" hidden="1">primary_e!$A$1:$D$28</definedName>
    <definedName name="_xlnm._FilterDatabase" localSheetId="5" hidden="1">sectoral_mix!$A$1:$F$109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4" i="6"/>
  <c r="D5" i="6"/>
  <c r="D6" i="6"/>
  <c r="D8" i="6"/>
  <c r="D9" i="6"/>
  <c r="D10" i="6"/>
  <c r="D11" i="6"/>
  <c r="D12" i="6"/>
  <c r="D13" i="6"/>
  <c r="D14" i="6"/>
  <c r="D1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9" i="6"/>
  <c r="D50" i="6"/>
  <c r="D51" i="6"/>
  <c r="D52" i="6"/>
  <c r="D53" i="6"/>
  <c r="D2" i="6"/>
  <c r="A17" i="4"/>
  <c r="A18" i="4"/>
  <c r="A50" i="4"/>
  <c r="A19" i="4"/>
  <c r="A20" i="4"/>
  <c r="A61" i="4"/>
  <c r="A21" i="4"/>
  <c r="A22" i="4"/>
  <c r="A23" i="4"/>
  <c r="A24" i="4"/>
  <c r="A51" i="4"/>
  <c r="A2" i="4"/>
  <c r="A11" i="4"/>
  <c r="A12" i="4"/>
  <c r="A13" i="4"/>
  <c r="A14" i="4"/>
  <c r="A25" i="4"/>
  <c r="A26" i="4"/>
  <c r="A27" i="4"/>
  <c r="A28" i="4"/>
  <c r="A36" i="4"/>
  <c r="A37" i="4"/>
  <c r="A38" i="4"/>
  <c r="A39" i="4"/>
  <c r="A47" i="4"/>
  <c r="A52" i="4"/>
  <c r="A53" i="4"/>
  <c r="A54" i="4"/>
  <c r="A55" i="4"/>
  <c r="A3" i="4"/>
  <c r="A4" i="4"/>
  <c r="A5" i="4"/>
  <c r="A6" i="4"/>
  <c r="A7" i="4"/>
  <c r="A8" i="4"/>
  <c r="A15" i="4"/>
  <c r="A16" i="4"/>
  <c r="A29" i="4"/>
  <c r="A30" i="4"/>
  <c r="A31" i="4"/>
  <c r="A32" i="4"/>
  <c r="A33" i="4"/>
  <c r="A34" i="4"/>
  <c r="A56" i="4"/>
  <c r="A57" i="4"/>
  <c r="A40" i="4"/>
  <c r="A41" i="4"/>
  <c r="A42" i="4"/>
  <c r="A43" i="4"/>
  <c r="A62" i="4"/>
  <c r="A9" i="4"/>
  <c r="A10" i="4"/>
  <c r="A44" i="4"/>
  <c r="A58" i="4"/>
  <c r="A35" i="4"/>
  <c r="A48" i="4"/>
  <c r="A45" i="4"/>
  <c r="A46" i="4"/>
  <c r="A59" i="4"/>
  <c r="A49" i="4"/>
  <c r="E9" i="1" l="1"/>
  <c r="E8" i="1"/>
</calcChain>
</file>

<file path=xl/sharedStrings.xml><?xml version="1.0" encoding="utf-8"?>
<sst xmlns="http://schemas.openxmlformats.org/spreadsheetml/2006/main" count="1100" uniqueCount="322">
  <si>
    <t>PWRSOL001A</t>
  </si>
  <si>
    <t>IMPCOA</t>
  </si>
  <si>
    <t>PWRSOL001C</t>
  </si>
  <si>
    <t>PWRHYD001</t>
  </si>
  <si>
    <t>PWRNGSVED</t>
  </si>
  <si>
    <t>PWRCOARAM</t>
  </si>
  <si>
    <t>PWRCOA001</t>
  </si>
  <si>
    <t>PWRCOAKSTPS</t>
  </si>
  <si>
    <t>PWRCOASS</t>
  </si>
  <si>
    <t>PWRCOAVSTPS</t>
  </si>
  <si>
    <t>PWRNGS001</t>
  </si>
  <si>
    <t>PWRNCR</t>
  </si>
  <si>
    <t>PWRCOAMOU</t>
  </si>
  <si>
    <t>IMPNGS</t>
  </si>
  <si>
    <t>PWRSOL001R</t>
  </si>
  <si>
    <t>Tech_name</t>
  </si>
  <si>
    <t>Solar-PV Commercial</t>
  </si>
  <si>
    <t>Small hydro</t>
  </si>
  <si>
    <t>Coal PP</t>
  </si>
  <si>
    <t>CCGT</t>
  </si>
  <si>
    <t>Nuclear</t>
  </si>
  <si>
    <t>Solar-PV Agriculture</t>
  </si>
  <si>
    <t>Solar-PV Residential</t>
  </si>
  <si>
    <t>AGROFF</t>
  </si>
  <si>
    <t>COMOFF</t>
  </si>
  <si>
    <t>ELC001G</t>
  </si>
  <si>
    <t>ELC001S</t>
  </si>
  <si>
    <t>ELC001</t>
  </si>
  <si>
    <t>RESOFF</t>
  </si>
  <si>
    <t>Electr</t>
  </si>
  <si>
    <t>TECHNOLOGY</t>
  </si>
  <si>
    <t>Elec_tech</t>
  </si>
  <si>
    <t>PWRWND001</t>
  </si>
  <si>
    <t>PWRWNDRPO</t>
  </si>
  <si>
    <t>Wind</t>
  </si>
  <si>
    <t>DEMRESLPGCKG</t>
  </si>
  <si>
    <t>DEMRESELCCKG</t>
  </si>
  <si>
    <t>DEMRESPNGCKG</t>
  </si>
  <si>
    <t>DEMRESBIICKG</t>
  </si>
  <si>
    <t>DEMRESCOACKG</t>
  </si>
  <si>
    <t>DEMRESKERCKG</t>
  </si>
  <si>
    <t>DEMRESBGSCKG</t>
  </si>
  <si>
    <t>DEMRESBIOCKG</t>
  </si>
  <si>
    <t>DEMRESLPGCKGr</t>
  </si>
  <si>
    <t>DEMRESELCCKGr</t>
  </si>
  <si>
    <t>DEMRESPNGCKGr</t>
  </si>
  <si>
    <t>DEMRESBIICKGr</t>
  </si>
  <si>
    <t>DEMRESCOACKGr</t>
  </si>
  <si>
    <t>DEMRESKERCKGr</t>
  </si>
  <si>
    <t>DEMRESBGSCKGr</t>
  </si>
  <si>
    <t>DEMRESBIOCKGr</t>
  </si>
  <si>
    <t>DEMFSHVES</t>
  </si>
  <si>
    <t>DEMAGRTRT</t>
  </si>
  <si>
    <t>Fisheries</t>
  </si>
  <si>
    <t>Agriculture</t>
  </si>
  <si>
    <t>DEMINDBIOOTH</t>
  </si>
  <si>
    <t>DEMINDCOAOTH</t>
  </si>
  <si>
    <t>DEMINDGASOTH</t>
  </si>
  <si>
    <t>DEMINDOILOTH</t>
  </si>
  <si>
    <t>PTRPCARPET</t>
  </si>
  <si>
    <t>PTRPCAROIL</t>
  </si>
  <si>
    <t>PTRPCARCNG</t>
  </si>
  <si>
    <t>PTRPBUSOIL</t>
  </si>
  <si>
    <t>PTRPBUSCNG</t>
  </si>
  <si>
    <t>PTRPBUSELEC</t>
  </si>
  <si>
    <t>PTRPBUSH2</t>
  </si>
  <si>
    <t>PTRPOMNIBUSOIL</t>
  </si>
  <si>
    <t>PTRPOMNIBUSCNG</t>
  </si>
  <si>
    <t>PTRPCARELEC</t>
  </si>
  <si>
    <t>PTRPCARH2</t>
  </si>
  <si>
    <t>PTRP2WPET</t>
  </si>
  <si>
    <t>PTRP2WELEC</t>
  </si>
  <si>
    <t>PTRP3WCNG</t>
  </si>
  <si>
    <t>PTRP3WLPG</t>
  </si>
  <si>
    <t>PTRP3WPET</t>
  </si>
  <si>
    <t>PTRP3WOIL</t>
  </si>
  <si>
    <t>PTRP3WELEC</t>
  </si>
  <si>
    <t>PTRPTAXICNG</t>
  </si>
  <si>
    <t>PTRPTAXILPG</t>
  </si>
  <si>
    <t>PTRPTAXIOIL</t>
  </si>
  <si>
    <t>PTRPTAXIELEC</t>
  </si>
  <si>
    <t>PTRPRAILOIL</t>
  </si>
  <si>
    <t>PTRPRAILELEC</t>
  </si>
  <si>
    <t>PTRPAIROIL</t>
  </si>
  <si>
    <t>PTRPIWTOIL</t>
  </si>
  <si>
    <t>FTRPROADHDVOIL</t>
  </si>
  <si>
    <t>FTRPROADHDVLNG</t>
  </si>
  <si>
    <t>FTRPROADHDVELEC</t>
  </si>
  <si>
    <t>FTRPROADHDVH2</t>
  </si>
  <si>
    <t>FTRPROADLDVOIL</t>
  </si>
  <si>
    <t>FTRPROADLDVLNG</t>
  </si>
  <si>
    <t>FTRPROADLDVELEC</t>
  </si>
  <si>
    <t>FTRPROADLDVH2</t>
  </si>
  <si>
    <t>FTRPRAILOIL</t>
  </si>
  <si>
    <t>FTRPRAILELEC</t>
  </si>
  <si>
    <t>FTRPAIROIL</t>
  </si>
  <si>
    <t>FTRPIWTOIL</t>
  </si>
  <si>
    <t>Industry</t>
  </si>
  <si>
    <t>Transport</t>
  </si>
  <si>
    <t>IMPDSL</t>
  </si>
  <si>
    <t>IMPLPG</t>
  </si>
  <si>
    <t>IMPKER</t>
  </si>
  <si>
    <t>MINBIO</t>
  </si>
  <si>
    <t>MINBGS</t>
  </si>
  <si>
    <t>MINLNG</t>
  </si>
  <si>
    <t>MINBIODSL</t>
  </si>
  <si>
    <t>MINBIOETH</t>
  </si>
  <si>
    <t>primary_names</t>
  </si>
  <si>
    <t>Coal</t>
  </si>
  <si>
    <t>Oil</t>
  </si>
  <si>
    <t>Bioenergy</t>
  </si>
  <si>
    <t>Gas</t>
  </si>
  <si>
    <t>DEMRESELCHAC</t>
  </si>
  <si>
    <t>DEMRESELCHWT</t>
  </si>
  <si>
    <t>DEMRESELCLGT</t>
  </si>
  <si>
    <t>DEMRESELCAPP</t>
  </si>
  <si>
    <t>DEMCOMHAC</t>
  </si>
  <si>
    <t>DEMCOMAPP</t>
  </si>
  <si>
    <t>DEMCOMHWT</t>
  </si>
  <si>
    <t>DEMCOMOTH</t>
  </si>
  <si>
    <t>DEMINDCOAMSM</t>
  </si>
  <si>
    <t>DEMINDGASMSM</t>
  </si>
  <si>
    <t>DEMINDOILMSM</t>
  </si>
  <si>
    <t>DEMINDELECMSM</t>
  </si>
  <si>
    <t>DEMINDCOASTL</t>
  </si>
  <si>
    <t>DEMINDGASSTL</t>
  </si>
  <si>
    <t>DEMINDOILSTL</t>
  </si>
  <si>
    <t>DEMINDELECSTL</t>
  </si>
  <si>
    <t>DEMINDCOAMSH</t>
  </si>
  <si>
    <t>DEMINDGASMSH</t>
  </si>
  <si>
    <t>DEMINDOILMSH</t>
  </si>
  <si>
    <t>DEMINDELECMSH</t>
  </si>
  <si>
    <t>DEMINDELECOTH</t>
  </si>
  <si>
    <t>DEMINDH2OTH</t>
  </si>
  <si>
    <t>DEMAGRCST</t>
  </si>
  <si>
    <t>DEMAGRFPR</t>
  </si>
  <si>
    <t>DEMAGRPUM</t>
  </si>
  <si>
    <t>DEMFSHCST</t>
  </si>
  <si>
    <t>DEMFSHFPR</t>
  </si>
  <si>
    <t>DEMFSHPUM</t>
  </si>
  <si>
    <t>DEMRESSOLHWT</t>
  </si>
  <si>
    <t>TRANDSL</t>
  </si>
  <si>
    <t>TRANCNG</t>
  </si>
  <si>
    <t>TRANELEC</t>
  </si>
  <si>
    <t>TRANBIOETH</t>
  </si>
  <si>
    <t>TRANBIODSL</t>
  </si>
  <si>
    <t>TRANLNG</t>
  </si>
  <si>
    <t>TRANH2</t>
  </si>
  <si>
    <t>TRANPET</t>
  </si>
  <si>
    <t>TRANLPG</t>
  </si>
  <si>
    <t>Commercial</t>
  </si>
  <si>
    <t>Cooking rural</t>
  </si>
  <si>
    <t>Residential</t>
  </si>
  <si>
    <t>name</t>
  </si>
  <si>
    <t>Electricity</t>
  </si>
  <si>
    <t>t</t>
  </si>
  <si>
    <t>f</t>
  </si>
  <si>
    <t>n</t>
  </si>
  <si>
    <t>Biofuels</t>
  </si>
  <si>
    <t>Liquid fossil fuels</t>
  </si>
  <si>
    <t xml:space="preserve">Other </t>
  </si>
  <si>
    <t>Hydrogen</t>
  </si>
  <si>
    <t>Biomass</t>
  </si>
  <si>
    <t>Biogas</t>
  </si>
  <si>
    <t>IMPGRELC</t>
  </si>
  <si>
    <t>PWRSOLGRD</t>
  </si>
  <si>
    <t>Solar-ground</t>
  </si>
  <si>
    <t>ELC002</t>
  </si>
  <si>
    <t>PWRBIO001</t>
  </si>
  <si>
    <t>Cooking urban</t>
  </si>
  <si>
    <t>Solar Water Heat</t>
  </si>
  <si>
    <t>MINATF</t>
  </si>
  <si>
    <t>PTRPBUSPET</t>
  </si>
  <si>
    <t>PTRPOMNIPET</t>
  </si>
  <si>
    <t>PTRPOMNIELEC</t>
  </si>
  <si>
    <t>PTRPOMNIH2</t>
  </si>
  <si>
    <t>PTRPCARBIODSL</t>
  </si>
  <si>
    <t>PTRPCARBIOETH</t>
  </si>
  <si>
    <t>PTRPTAXIPET</t>
  </si>
  <si>
    <t>PTR-CAR-PETROL</t>
  </si>
  <si>
    <t>PTR-CAR-DIESEL</t>
  </si>
  <si>
    <t>PTR-CAR-CNG</t>
  </si>
  <si>
    <t>PTR-CAR-ELECTRIC</t>
  </si>
  <si>
    <t>PTR-CAR-ETH</t>
  </si>
  <si>
    <t>PTR-2W-PETROL</t>
  </si>
  <si>
    <t>PTR-2W-ELECTRIC</t>
  </si>
  <si>
    <t>PTR-3W-PETROL</t>
  </si>
  <si>
    <t>PTR-3W-DIESEL</t>
  </si>
  <si>
    <t>PTR-3W-CNG</t>
  </si>
  <si>
    <t>PTR-3W-ELECTRIC</t>
  </si>
  <si>
    <t>PTR-3W-LPG</t>
  </si>
  <si>
    <t>PTR-TAXI-PETROL</t>
  </si>
  <si>
    <t>PTR-TAXI-DIESEL</t>
  </si>
  <si>
    <t>PTR-TAXI-CNG</t>
  </si>
  <si>
    <t>PTR-TAXI-ELECTRIC</t>
  </si>
  <si>
    <t>PTR-TAXI-LPG</t>
  </si>
  <si>
    <t>PTR-RAIL-DIESEL</t>
  </si>
  <si>
    <t>PTR-RAIL-ELECTRIC</t>
  </si>
  <si>
    <t>PTR-AIR-ATF</t>
  </si>
  <si>
    <t>PTR-Ferry-DIESEL</t>
  </si>
  <si>
    <t>FTR-HCV-DIESEL</t>
  </si>
  <si>
    <t>FTR-HCV-LNG</t>
  </si>
  <si>
    <t>FTR-HCV-ELECTRIC</t>
  </si>
  <si>
    <t>FTR-HCV-FCV (H2)</t>
  </si>
  <si>
    <t>FTR-LCV-DIESEL</t>
  </si>
  <si>
    <t>FTR-LCV-CNG</t>
  </si>
  <si>
    <t>FTR-LCV-ELECTRIC</t>
  </si>
  <si>
    <t>FTR-LCV-FCV (H2)</t>
  </si>
  <si>
    <t>FTR-RAIL-DIESEL</t>
  </si>
  <si>
    <t>FTR-RAIL-ELECTRIC</t>
  </si>
  <si>
    <t>FTR-AIR-AIR</t>
  </si>
  <si>
    <t>Agriculture-pump</t>
  </si>
  <si>
    <t>Agriculture-mecanization</t>
  </si>
  <si>
    <t>MINCNG</t>
  </si>
  <si>
    <t>MINH2</t>
  </si>
  <si>
    <t>MINLPG</t>
  </si>
  <si>
    <t>MINPET</t>
  </si>
  <si>
    <t>FTR-Ship-DIESEL</t>
  </si>
  <si>
    <t>PWRCOASPO</t>
  </si>
  <si>
    <t>PWRDSL001C</t>
  </si>
  <si>
    <t>PWRDSL001F</t>
  </si>
  <si>
    <t>PWRDSL001R</t>
  </si>
  <si>
    <t>PWRSOLRPO</t>
  </si>
  <si>
    <t>Import Coal PP</t>
  </si>
  <si>
    <t>Solar-ground+float</t>
  </si>
  <si>
    <t>Diesel</t>
  </si>
  <si>
    <t>FTRPROADHDVPET</t>
  </si>
  <si>
    <t>FTRPROADLDVPET</t>
  </si>
  <si>
    <t>FTR-HCV-Petrol</t>
  </si>
  <si>
    <t>FTR-LCV-Petrol</t>
  </si>
  <si>
    <t>PTR-2WT-PETROL</t>
  </si>
  <si>
    <t>PTR-2WT-ELECTRIC</t>
  </si>
  <si>
    <t>PTRP2WTPET</t>
  </si>
  <si>
    <t>PTRP2WTELEC</t>
  </si>
  <si>
    <t>Solar-ground+float-Goa</t>
  </si>
  <si>
    <t>Small hydro-Goa</t>
  </si>
  <si>
    <t>Solar imports</t>
  </si>
  <si>
    <t>Wind imports</t>
  </si>
  <si>
    <t>Nuclear imports</t>
  </si>
  <si>
    <t>Biodiesel-B20</t>
  </si>
  <si>
    <t>Kerosene</t>
  </si>
  <si>
    <t>ATF</t>
  </si>
  <si>
    <t>Petrol</t>
  </si>
  <si>
    <t>MINBIOI</t>
  </si>
  <si>
    <t>DEMFSHVESBDSL</t>
  </si>
  <si>
    <t>DEMAGRTRTBDSL</t>
  </si>
  <si>
    <t>DEMAGRCSTBDSL</t>
  </si>
  <si>
    <t>Solar WH</t>
  </si>
  <si>
    <t>other</t>
  </si>
  <si>
    <t>PTRPOMNIBIODSL</t>
  </si>
  <si>
    <t>PTRP3WBIODSL</t>
  </si>
  <si>
    <t>PTRPIWTBIODSL</t>
  </si>
  <si>
    <t>FTRPROADHDVBIODSL</t>
  </si>
  <si>
    <t>FTRPROADLDVBIODSL</t>
  </si>
  <si>
    <t>PTRPTAXIBIODSL</t>
  </si>
  <si>
    <t>Cooking urban-lq-fuel</t>
  </si>
  <si>
    <t>Cooking rural-lq-fuel</t>
  </si>
  <si>
    <t>PTRPBUSBIODSL</t>
  </si>
  <si>
    <t>FTR-LCV-B20</t>
  </si>
  <si>
    <t>PTR-3W-B20</t>
  </si>
  <si>
    <t>PTR-CAR-B20</t>
  </si>
  <si>
    <t>PTR-CAR-FCV (H2)</t>
  </si>
  <si>
    <t>PTR-TAXI-B20</t>
  </si>
  <si>
    <t>PTR-Ferry-B20</t>
  </si>
  <si>
    <t>FTR-HCV-B20</t>
  </si>
  <si>
    <t>RE-Imports</t>
  </si>
  <si>
    <t>IMPGRELCBACK</t>
  </si>
  <si>
    <t>IEX-Import</t>
  </si>
  <si>
    <t>Solar-PV-Agriculture</t>
  </si>
  <si>
    <t>Solar-PV-Commercial</t>
  </si>
  <si>
    <t>Solar-PV-Residential</t>
  </si>
  <si>
    <t>Solar RPO</t>
  </si>
  <si>
    <t>Wind RPO</t>
  </si>
  <si>
    <t>PTR-BUS-PETROL</t>
  </si>
  <si>
    <t>PTR-BUS-B20</t>
  </si>
  <si>
    <t>PTR-BUS-CNG</t>
  </si>
  <si>
    <t>PTR-BUS-ELECTRIC</t>
  </si>
  <si>
    <t>PTR-BUS-FCV (H2)</t>
  </si>
  <si>
    <t>PTR-BUS-DIESEL</t>
  </si>
  <si>
    <t>IEX-Imports</t>
  </si>
  <si>
    <t>Biofuels-B20</t>
  </si>
  <si>
    <t>Biomass Improved</t>
  </si>
  <si>
    <t>Agriculture-mecanization-B20</t>
  </si>
  <si>
    <t>Agriculture-pump-B20</t>
  </si>
  <si>
    <t>Fisheries-B20</t>
  </si>
  <si>
    <t>Biomass PP</t>
  </si>
  <si>
    <t>Sector</t>
  </si>
  <si>
    <t>Fuel</t>
  </si>
  <si>
    <t>Biofuel</t>
  </si>
  <si>
    <t>Private</t>
  </si>
  <si>
    <t>Public</t>
  </si>
  <si>
    <t>Freight</t>
  </si>
  <si>
    <t>PTR-OMNI-BUS-B20</t>
  </si>
  <si>
    <t>PTR-OMNI-BUS-CNG</t>
  </si>
  <si>
    <t>PTR-OMNI-BUS-DIESEL</t>
  </si>
  <si>
    <t>PTR-OMNI-BUS-ELECTRIC</t>
  </si>
  <si>
    <t>PTR-OMNI-BUS-FCV (H2)</t>
  </si>
  <si>
    <t>PTR-OMNI-BUS-PETROL</t>
  </si>
  <si>
    <t>Color</t>
  </si>
  <si>
    <t>Red</t>
  </si>
  <si>
    <t>Green</t>
  </si>
  <si>
    <t>Blue</t>
  </si>
  <si>
    <t>Teal</t>
  </si>
  <si>
    <t>Olive</t>
  </si>
  <si>
    <t>Black</t>
  </si>
  <si>
    <t>Orange</t>
  </si>
  <si>
    <t>Pink</t>
  </si>
  <si>
    <t>Magenta</t>
  </si>
  <si>
    <t>Yellow</t>
  </si>
  <si>
    <t>Navy</t>
  </si>
  <si>
    <t>Purple</t>
  </si>
  <si>
    <t>cyan</t>
  </si>
  <si>
    <t>aqua</t>
  </si>
  <si>
    <t>SkyBlue</t>
  </si>
  <si>
    <t>Gold</t>
  </si>
  <si>
    <t>Salmon</t>
  </si>
  <si>
    <t>Gray</t>
  </si>
  <si>
    <t>Plum</t>
  </si>
  <si>
    <t>Turquoise</t>
  </si>
  <si>
    <t>Sector_Color</t>
  </si>
  <si>
    <t>New_and_Renewed_PPA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</si>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</sst>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ill="1"/>
    <xf numFmtId="0" fontId="1" fillId="0" borderId="0" xfId="0" applyFont="1"/>
    <xf numFmtId="0" fontId="0" fillId="0" borderId="2" xfId="0" applyBorder="1"/>
    <xf numFmtId="0" fontId="1" fillId="0" borderId="0" xfId="0" applyFont="1" applyFill="1" applyAlignment="1">
      <alignment horizontal="center" vertical="center"/>
    </xf>
    <xf numFmtId="49" fontId="4" fillId="0" borderId="0" xfId="0" applyNumberFormat="1" applyFont="1"/>
    <xf numFmtId="0" fontId="0" fillId="0" borderId="0" xfId="0" applyFont="1" applyFill="1"/>
    <xf numFmtId="0" fontId="1" fillId="2" borderId="3" xfId="0" applyFont="1" applyFill="1" applyBorder="1"/>
    <xf numFmtId="0" fontId="0" fillId="0" borderId="2" xfId="0" applyFill="1" applyBorder="1"/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workbookViewId="0">
      <selection activeCell="C25" sqref="C25"/>
    </sheetView>
  </sheetViews>
  <sheetFormatPr defaultColWidth="9.140625" defaultRowHeight="15" x14ac:dyDescent="0.25"/>
  <cols>
    <col min="1" max="1" width="22" style="3" customWidth="1"/>
    <col min="2" max="2" width="19.85546875" style="2" bestFit="1" customWidth="1"/>
    <col min="3" max="3" width="8.42578125" style="2" bestFit="1" customWidth="1"/>
    <col min="4" max="4" width="9.140625" style="2"/>
    <col min="5" max="5" width="15.7109375" style="2" bestFit="1" customWidth="1"/>
    <col min="6" max="6" width="9.140625" style="2"/>
    <col min="7" max="7" width="11.28515625" style="2" bestFit="1" customWidth="1"/>
    <col min="8" max="8" width="14.85546875" style="2" bestFit="1" customWidth="1"/>
    <col min="9" max="9" width="13.42578125" style="2" bestFit="1" customWidth="1"/>
    <col min="10" max="16384" width="9.140625" style="2"/>
  </cols>
  <sheetData>
    <row r="1" spans="1:6" ht="20.100000000000001" customHeight="1" x14ac:dyDescent="0.25">
      <c r="A1" s="1" t="s">
        <v>30</v>
      </c>
      <c r="B1" s="1" t="s">
        <v>15</v>
      </c>
      <c r="C1" s="1" t="s">
        <v>298</v>
      </c>
      <c r="D1" s="1" t="s">
        <v>29</v>
      </c>
      <c r="E1" s="1" t="s">
        <v>31</v>
      </c>
      <c r="F1" s="1"/>
    </row>
    <row r="2" spans="1:6" ht="20.100000000000001" customHeight="1" thickBot="1" x14ac:dyDescent="0.3">
      <c r="A2" s="4" t="s">
        <v>3</v>
      </c>
      <c r="B2" s="2" t="s">
        <v>17</v>
      </c>
      <c r="C2" s="2" t="s">
        <v>312</v>
      </c>
      <c r="D2" s="2" t="s">
        <v>27</v>
      </c>
      <c r="E2" s="4" t="s">
        <v>3</v>
      </c>
    </row>
    <row r="3" spans="1:6" ht="20.100000000000001" customHeight="1" thickBot="1" x14ac:dyDescent="0.3">
      <c r="A3" s="4" t="s">
        <v>0</v>
      </c>
      <c r="B3" s="2" t="s">
        <v>21</v>
      </c>
      <c r="C3" s="5" t="s">
        <v>308</v>
      </c>
      <c r="D3" s="2" t="s">
        <v>26</v>
      </c>
      <c r="E3" s="4" t="s">
        <v>0</v>
      </c>
    </row>
    <row r="4" spans="1:6" ht="20.100000000000001" customHeight="1" thickBot="1" x14ac:dyDescent="0.3">
      <c r="A4" s="4" t="s">
        <v>2</v>
      </c>
      <c r="B4" s="2" t="s">
        <v>16</v>
      </c>
      <c r="C4" s="5" t="s">
        <v>308</v>
      </c>
      <c r="D4" s="2" t="s">
        <v>25</v>
      </c>
      <c r="E4" s="4" t="s">
        <v>2</v>
      </c>
    </row>
    <row r="5" spans="1:6" ht="20.100000000000001" customHeight="1" thickBot="1" x14ac:dyDescent="0.3">
      <c r="A5" s="4" t="s">
        <v>14</v>
      </c>
      <c r="B5" s="2" t="s">
        <v>22</v>
      </c>
      <c r="C5" s="5" t="s">
        <v>308</v>
      </c>
      <c r="D5" s="2" t="s">
        <v>23</v>
      </c>
      <c r="E5" s="4" t="s">
        <v>14</v>
      </c>
    </row>
    <row r="6" spans="1:6" ht="20.100000000000001" customHeight="1" thickBot="1" x14ac:dyDescent="0.3">
      <c r="A6" s="2" t="s">
        <v>222</v>
      </c>
      <c r="B6" s="6" t="s">
        <v>271</v>
      </c>
      <c r="C6" s="5" t="s">
        <v>308</v>
      </c>
      <c r="D6" s="2" t="s">
        <v>24</v>
      </c>
      <c r="E6" s="4"/>
    </row>
    <row r="7" spans="1:6" ht="20.100000000000001" customHeight="1" thickBot="1" x14ac:dyDescent="0.3">
      <c r="A7" s="3" t="s">
        <v>165</v>
      </c>
      <c r="B7" s="6" t="s">
        <v>224</v>
      </c>
      <c r="C7" s="5" t="s">
        <v>308</v>
      </c>
      <c r="D7" s="2" t="s">
        <v>28</v>
      </c>
      <c r="E7" s="3" t="s">
        <v>165</v>
      </c>
    </row>
    <row r="8" spans="1:6" ht="20.100000000000001" customHeight="1" x14ac:dyDescent="0.25">
      <c r="A8" s="3" t="s">
        <v>32</v>
      </c>
      <c r="B8" s="6" t="s">
        <v>34</v>
      </c>
      <c r="C8" t="s">
        <v>311</v>
      </c>
      <c r="D8" s="6" t="s">
        <v>167</v>
      </c>
      <c r="E8" s="2" t="str">
        <f>+A8</f>
        <v>PWRWND001</v>
      </c>
    </row>
    <row r="9" spans="1:6" ht="20.100000000000001" customHeight="1" x14ac:dyDescent="0.25">
      <c r="A9" s="3" t="s">
        <v>33</v>
      </c>
      <c r="B9" s="6" t="s">
        <v>272</v>
      </c>
      <c r="C9" t="s">
        <v>311</v>
      </c>
      <c r="E9" s="2" t="str">
        <f>+A9</f>
        <v>PWRWNDRPO</v>
      </c>
    </row>
    <row r="10" spans="1:6" ht="20.100000000000001" customHeight="1" x14ac:dyDescent="0.25">
      <c r="A10" s="3" t="s">
        <v>168</v>
      </c>
      <c r="B10" s="6" t="s">
        <v>285</v>
      </c>
      <c r="C10" s="2" t="s">
        <v>300</v>
      </c>
      <c r="D10" s="6"/>
      <c r="E10" s="3" t="s">
        <v>168</v>
      </c>
    </row>
    <row r="11" spans="1:6" ht="20.100000000000001" customHeight="1" x14ac:dyDescent="0.25">
      <c r="A11" s="2" t="s">
        <v>164</v>
      </c>
      <c r="B11" t="s">
        <v>265</v>
      </c>
      <c r="C11" s="2" t="s">
        <v>313</v>
      </c>
      <c r="E11" s="4" t="s">
        <v>5</v>
      </c>
    </row>
    <row r="12" spans="1:6" ht="20.100000000000001" customHeight="1" x14ac:dyDescent="0.25">
      <c r="A12" s="4" t="s">
        <v>11</v>
      </c>
      <c r="B12" s="2" t="s">
        <v>20</v>
      </c>
      <c r="C12" s="6" t="s">
        <v>310</v>
      </c>
      <c r="E12" s="4" t="s">
        <v>11</v>
      </c>
    </row>
    <row r="13" spans="1:6" ht="20.100000000000001" customHeight="1" x14ac:dyDescent="0.25">
      <c r="A13" s="2" t="s">
        <v>219</v>
      </c>
      <c r="B13" s="2" t="s">
        <v>225</v>
      </c>
      <c r="C13" s="6" t="s">
        <v>299</v>
      </c>
    </row>
    <row r="14" spans="1:6" ht="20.100000000000001" customHeight="1" x14ac:dyDescent="0.25">
      <c r="A14" s="2" t="s">
        <v>220</v>
      </c>
      <c r="B14" s="2" t="s">
        <v>225</v>
      </c>
      <c r="C14" s="6" t="s">
        <v>299</v>
      </c>
    </row>
    <row r="15" spans="1:6" ht="20.100000000000001" customHeight="1" x14ac:dyDescent="0.25">
      <c r="A15" s="2" t="s">
        <v>221</v>
      </c>
      <c r="B15" s="2" t="s">
        <v>225</v>
      </c>
      <c r="C15" s="6" t="s">
        <v>299</v>
      </c>
    </row>
    <row r="16" spans="1:6" ht="20.100000000000001" customHeight="1" x14ac:dyDescent="0.25">
      <c r="A16" s="4" t="s">
        <v>4</v>
      </c>
      <c r="B16" s="2" t="s">
        <v>111</v>
      </c>
      <c r="C16" s="6" t="s">
        <v>305</v>
      </c>
      <c r="E16" s="4" t="s">
        <v>4</v>
      </c>
    </row>
    <row r="17" spans="1:5" ht="20.100000000000001" customHeight="1" x14ac:dyDescent="0.25">
      <c r="A17" s="4" t="s">
        <v>10</v>
      </c>
      <c r="B17" s="2" t="s">
        <v>111</v>
      </c>
      <c r="C17" s="6" t="s">
        <v>305</v>
      </c>
      <c r="E17" s="4" t="s">
        <v>10</v>
      </c>
    </row>
    <row r="18" spans="1:5" ht="20.100000000000001" customHeight="1" x14ac:dyDescent="0.25">
      <c r="A18" s="4" t="s">
        <v>5</v>
      </c>
      <c r="B18" s="2" t="s">
        <v>223</v>
      </c>
      <c r="C18" s="6" t="s">
        <v>304</v>
      </c>
      <c r="E18" s="4" t="s">
        <v>6</v>
      </c>
    </row>
    <row r="19" spans="1:5" ht="20.100000000000001" customHeight="1" x14ac:dyDescent="0.25">
      <c r="A19" s="4" t="s">
        <v>6</v>
      </c>
      <c r="B19" s="2" t="s">
        <v>223</v>
      </c>
      <c r="C19" s="6" t="s">
        <v>304</v>
      </c>
      <c r="E19" s="4" t="s">
        <v>7</v>
      </c>
    </row>
    <row r="20" spans="1:5" ht="20.100000000000001" customHeight="1" x14ac:dyDescent="0.25">
      <c r="A20" s="4" t="s">
        <v>7</v>
      </c>
      <c r="B20" s="2" t="s">
        <v>223</v>
      </c>
      <c r="C20" s="6" t="s">
        <v>304</v>
      </c>
      <c r="E20" s="4" t="s">
        <v>8</v>
      </c>
    </row>
    <row r="21" spans="1:5" ht="20.100000000000001" customHeight="1" x14ac:dyDescent="0.25">
      <c r="A21" s="4" t="s">
        <v>8</v>
      </c>
      <c r="B21" s="2" t="s">
        <v>223</v>
      </c>
      <c r="C21" s="6" t="s">
        <v>304</v>
      </c>
      <c r="E21" s="4" t="s">
        <v>9</v>
      </c>
    </row>
    <row r="22" spans="1:5" ht="20.100000000000001" customHeight="1" x14ac:dyDescent="0.25">
      <c r="A22" s="4" t="s">
        <v>9</v>
      </c>
      <c r="B22" s="2" t="s">
        <v>223</v>
      </c>
      <c r="C22" s="6" t="s">
        <v>304</v>
      </c>
      <c r="E22" s="4" t="s">
        <v>12</v>
      </c>
    </row>
    <row r="23" spans="1:5" ht="20.100000000000001" customHeight="1" x14ac:dyDescent="0.25">
      <c r="A23" s="4" t="s">
        <v>12</v>
      </c>
      <c r="B23" s="2" t="s">
        <v>223</v>
      </c>
      <c r="C23" s="6" t="s">
        <v>304</v>
      </c>
      <c r="E23" s="2" t="s">
        <v>164</v>
      </c>
    </row>
    <row r="24" spans="1:5" ht="20.100000000000001" customHeight="1" x14ac:dyDescent="0.25">
      <c r="A24" s="4" t="s">
        <v>218</v>
      </c>
      <c r="B24" s="2" t="s">
        <v>18</v>
      </c>
      <c r="C24" s="6" t="s">
        <v>304</v>
      </c>
    </row>
    <row r="25" spans="1:5" ht="20.100000000000001" customHeight="1" x14ac:dyDescent="0.25">
      <c r="A25" s="4" t="s">
        <v>266</v>
      </c>
      <c r="B25" s="2" t="s">
        <v>279</v>
      </c>
      <c r="C25" s="7" t="s">
        <v>309</v>
      </c>
    </row>
    <row r="26" spans="1:5" ht="20.100000000000001" customHeight="1" x14ac:dyDescent="0.25">
      <c r="A26" s="4"/>
    </row>
    <row r="27" spans="1:5" ht="20.100000000000001" customHeight="1" x14ac:dyDescent="0.25">
      <c r="A27" s="2"/>
    </row>
    <row r="28" spans="1:5" ht="20.100000000000001" customHeight="1" x14ac:dyDescent="0.25">
      <c r="A28" s="2"/>
    </row>
    <row r="29" spans="1:5" ht="20.100000000000001" customHeight="1" x14ac:dyDescent="0.25">
      <c r="A29" s="2"/>
    </row>
    <row r="30" spans="1:5" ht="20.100000000000001" customHeight="1" x14ac:dyDescent="0.25">
      <c r="A30" s="2"/>
    </row>
    <row r="31" spans="1:5" ht="20.100000000000001" customHeight="1" x14ac:dyDescent="0.25">
      <c r="A31" s="2"/>
    </row>
    <row r="32" spans="1:5" ht="20.100000000000001" customHeight="1" x14ac:dyDescent="0.25">
      <c r="A32" s="2"/>
    </row>
    <row r="33" spans="1:1" ht="20.100000000000001" customHeight="1" x14ac:dyDescent="0.25">
      <c r="A33" s="2"/>
    </row>
    <row r="34" spans="1:1" ht="20.100000000000001" customHeight="1" x14ac:dyDescent="0.25">
      <c r="A34" s="2"/>
    </row>
    <row r="35" spans="1:1" ht="20.100000000000001" customHeight="1" x14ac:dyDescent="0.25">
      <c r="A35" s="2"/>
    </row>
    <row r="36" spans="1:1" ht="20.100000000000001" customHeight="1" x14ac:dyDescent="0.25">
      <c r="A36" s="2"/>
    </row>
    <row r="37" spans="1:1" ht="20.100000000000001" customHeight="1" x14ac:dyDescent="0.25">
      <c r="A37" s="2"/>
    </row>
    <row r="38" spans="1:1" ht="20.100000000000001" customHeight="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8" spans="1:1" x14ac:dyDescent="0.25">
      <c r="A48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sortState xmlns:xlrd2="http://schemas.microsoft.com/office/spreadsheetml/2017/richdata2" ref="G2:G138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60" zoomScaleNormal="160" workbookViewId="0">
      <selection activeCell="B13" sqref="B13"/>
    </sheetView>
  </sheetViews>
  <sheetFormatPr defaultRowHeight="15" x14ac:dyDescent="0.25"/>
  <cols>
    <col min="1" max="1" width="14.5703125" bestFit="1" customWidth="1"/>
    <col min="2" max="2" width="19.85546875" bestFit="1" customWidth="1"/>
  </cols>
  <sheetData>
    <row r="1" spans="1:4" s="8" customFormat="1" x14ac:dyDescent="0.25">
      <c r="A1" s="8" t="s">
        <v>30</v>
      </c>
      <c r="B1" s="8" t="s">
        <v>153</v>
      </c>
    </row>
    <row r="2" spans="1:4" x14ac:dyDescent="0.25">
      <c r="A2" t="s">
        <v>3</v>
      </c>
      <c r="B2" t="s">
        <v>17</v>
      </c>
    </row>
    <row r="3" spans="1:4" x14ac:dyDescent="0.25">
      <c r="A3" t="s">
        <v>0</v>
      </c>
      <c r="B3" t="s">
        <v>21</v>
      </c>
    </row>
    <row r="4" spans="1:4" x14ac:dyDescent="0.25">
      <c r="A4" t="s">
        <v>2</v>
      </c>
      <c r="B4" t="s">
        <v>16</v>
      </c>
    </row>
    <row r="5" spans="1:4" x14ac:dyDescent="0.25">
      <c r="A5" t="s">
        <v>14</v>
      </c>
      <c r="B5" t="s">
        <v>22</v>
      </c>
    </row>
    <row r="6" spans="1:4" x14ac:dyDescent="0.25">
      <c r="A6" t="s">
        <v>165</v>
      </c>
      <c r="B6" t="s">
        <v>166</v>
      </c>
    </row>
    <row r="7" spans="1:4" x14ac:dyDescent="0.25">
      <c r="A7" t="s">
        <v>32</v>
      </c>
      <c r="B7" t="s">
        <v>34</v>
      </c>
    </row>
    <row r="8" spans="1:4" x14ac:dyDescent="0.25">
      <c r="A8" t="s">
        <v>33</v>
      </c>
      <c r="B8" t="s">
        <v>34</v>
      </c>
    </row>
    <row r="9" spans="1:4" x14ac:dyDescent="0.25">
      <c r="A9" t="s">
        <v>168</v>
      </c>
      <c r="B9" t="s">
        <v>162</v>
      </c>
    </row>
    <row r="10" spans="1:4" x14ac:dyDescent="0.25">
      <c r="A10" t="s">
        <v>11</v>
      </c>
      <c r="B10" t="s">
        <v>20</v>
      </c>
    </row>
    <row r="11" spans="1:4" x14ac:dyDescent="0.25">
      <c r="A11" t="s">
        <v>4</v>
      </c>
      <c r="B11" t="s">
        <v>19</v>
      </c>
    </row>
    <row r="12" spans="1:4" x14ac:dyDescent="0.25">
      <c r="A12" t="s">
        <v>10</v>
      </c>
      <c r="B12" t="s">
        <v>19</v>
      </c>
    </row>
    <row r="13" spans="1:4" x14ac:dyDescent="0.25">
      <c r="A13" t="s">
        <v>164</v>
      </c>
      <c r="B13" t="s">
        <v>265</v>
      </c>
      <c r="D13" s="13"/>
    </row>
    <row r="14" spans="1:4" x14ac:dyDescent="0.25">
      <c r="A14" t="s">
        <v>5</v>
      </c>
      <c r="B14" t="s">
        <v>18</v>
      </c>
    </row>
    <row r="15" spans="1:4" x14ac:dyDescent="0.25">
      <c r="A15" t="s">
        <v>6</v>
      </c>
      <c r="B15" t="s">
        <v>18</v>
      </c>
    </row>
    <row r="16" spans="1:4" x14ac:dyDescent="0.25">
      <c r="A16" t="s">
        <v>7</v>
      </c>
      <c r="B16" t="s">
        <v>18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9</v>
      </c>
      <c r="B18" t="s">
        <v>18</v>
      </c>
    </row>
    <row r="19" spans="1:2" x14ac:dyDescent="0.25">
      <c r="A19" t="s">
        <v>12</v>
      </c>
      <c r="B19" t="s">
        <v>18</v>
      </c>
    </row>
    <row r="20" spans="1:2" x14ac:dyDescent="0.25">
      <c r="A20" t="s">
        <v>266</v>
      </c>
      <c r="B20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zoomScale="130" zoomScaleNormal="130" workbookViewId="0">
      <selection activeCell="B16" sqref="B16"/>
    </sheetView>
  </sheetViews>
  <sheetFormatPr defaultRowHeight="15" x14ac:dyDescent="0.25"/>
  <cols>
    <col min="1" max="1" width="15.5703125" customWidth="1"/>
    <col min="2" max="2" width="22.140625" bestFit="1" customWidth="1"/>
    <col min="6" max="6" width="11.28515625" bestFit="1" customWidth="1"/>
    <col min="11" max="13" width="9.140625" style="7"/>
  </cols>
  <sheetData>
    <row r="1" spans="1:13" x14ac:dyDescent="0.25">
      <c r="A1" s="1" t="s">
        <v>30</v>
      </c>
      <c r="B1" s="1" t="s">
        <v>107</v>
      </c>
      <c r="C1" s="1" t="s">
        <v>298</v>
      </c>
    </row>
    <row r="2" spans="1:13" x14ac:dyDescent="0.25">
      <c r="A2" t="s">
        <v>103</v>
      </c>
      <c r="B2" t="s">
        <v>110</v>
      </c>
      <c r="C2" s="2" t="s">
        <v>300</v>
      </c>
      <c r="D2" s="2" t="s">
        <v>163</v>
      </c>
      <c r="K2" s="12"/>
      <c r="L2" s="12"/>
      <c r="M2" s="12"/>
    </row>
    <row r="3" spans="1:13" x14ac:dyDescent="0.25">
      <c r="A3" t="s">
        <v>102</v>
      </c>
      <c r="B3" t="s">
        <v>110</v>
      </c>
      <c r="C3" s="2" t="s">
        <v>300</v>
      </c>
      <c r="D3" s="2" t="s">
        <v>162</v>
      </c>
      <c r="K3" s="12"/>
      <c r="L3" s="12"/>
      <c r="M3" s="12"/>
    </row>
    <row r="4" spans="1:13" x14ac:dyDescent="0.25">
      <c r="A4" t="s">
        <v>243</v>
      </c>
      <c r="B4" t="s">
        <v>110</v>
      </c>
      <c r="C4" s="2" t="s">
        <v>300</v>
      </c>
      <c r="D4" s="2"/>
      <c r="K4" s="12"/>
      <c r="L4" s="12"/>
      <c r="M4" s="12"/>
    </row>
    <row r="5" spans="1:13" x14ac:dyDescent="0.25">
      <c r="A5" t="s">
        <v>105</v>
      </c>
      <c r="B5" t="s">
        <v>110</v>
      </c>
      <c r="C5" s="2" t="s">
        <v>300</v>
      </c>
      <c r="D5" s="2" t="s">
        <v>239</v>
      </c>
      <c r="K5" s="12"/>
      <c r="L5" s="12"/>
      <c r="M5" s="12"/>
    </row>
    <row r="6" spans="1:13" x14ac:dyDescent="0.25">
      <c r="A6" t="s">
        <v>106</v>
      </c>
      <c r="B6" t="s">
        <v>110</v>
      </c>
      <c r="C6" s="2" t="s">
        <v>300</v>
      </c>
      <c r="K6" s="12"/>
      <c r="L6" s="12"/>
      <c r="M6" s="12"/>
    </row>
    <row r="7" spans="1:13" x14ac:dyDescent="0.25">
      <c r="A7" t="s">
        <v>1</v>
      </c>
      <c r="B7" t="s">
        <v>108</v>
      </c>
      <c r="C7" s="2" t="s">
        <v>304</v>
      </c>
      <c r="D7" s="2"/>
      <c r="K7" s="12"/>
      <c r="L7" s="12"/>
      <c r="M7" s="12"/>
    </row>
    <row r="8" spans="1:13" ht="15.75" thickBot="1" x14ac:dyDescent="0.3">
      <c r="A8" t="s">
        <v>3</v>
      </c>
      <c r="B8" t="s">
        <v>235</v>
      </c>
      <c r="C8" s="2" t="s">
        <v>312</v>
      </c>
      <c r="K8" s="12"/>
      <c r="L8" s="12"/>
      <c r="M8" s="12"/>
    </row>
    <row r="9" spans="1:13" ht="15.75" thickBot="1" x14ac:dyDescent="0.3">
      <c r="A9" t="s">
        <v>0</v>
      </c>
      <c r="B9" t="s">
        <v>268</v>
      </c>
      <c r="C9" s="5" t="s">
        <v>308</v>
      </c>
      <c r="K9" s="12"/>
      <c r="L9" s="12"/>
      <c r="M9" s="12"/>
    </row>
    <row r="10" spans="1:13" ht="15.75" thickBot="1" x14ac:dyDescent="0.3">
      <c r="A10" t="s">
        <v>2</v>
      </c>
      <c r="B10" t="s">
        <v>269</v>
      </c>
      <c r="C10" s="5" t="s">
        <v>308</v>
      </c>
      <c r="K10" s="12"/>
      <c r="L10" s="12"/>
      <c r="M10" s="12"/>
    </row>
    <row r="11" spans="1:13" ht="15.75" thickBot="1" x14ac:dyDescent="0.3">
      <c r="A11" t="s">
        <v>14</v>
      </c>
      <c r="B11" t="s">
        <v>270</v>
      </c>
      <c r="C11" s="5" t="s">
        <v>308</v>
      </c>
      <c r="K11" s="12"/>
      <c r="L11" s="12"/>
      <c r="M11" s="12"/>
    </row>
    <row r="12" spans="1:13" ht="15.75" thickBot="1" x14ac:dyDescent="0.3">
      <c r="A12" t="s">
        <v>222</v>
      </c>
      <c r="B12" t="s">
        <v>236</v>
      </c>
      <c r="C12" s="5" t="s">
        <v>308</v>
      </c>
      <c r="K12" s="12"/>
      <c r="L12" s="6"/>
      <c r="M12" s="12"/>
    </row>
    <row r="13" spans="1:13" ht="15.75" thickBot="1" x14ac:dyDescent="0.3">
      <c r="A13" t="s">
        <v>165</v>
      </c>
      <c r="B13" t="s">
        <v>234</v>
      </c>
      <c r="C13" s="5" t="s">
        <v>308</v>
      </c>
      <c r="K13" s="12"/>
      <c r="L13" s="12"/>
      <c r="M13" s="12"/>
    </row>
    <row r="14" spans="1:13" x14ac:dyDescent="0.25">
      <c r="A14" t="s">
        <v>32</v>
      </c>
      <c r="B14" t="s">
        <v>237</v>
      </c>
      <c r="C14" t="s">
        <v>311</v>
      </c>
      <c r="M14" s="12"/>
    </row>
    <row r="15" spans="1:13" x14ac:dyDescent="0.25">
      <c r="A15" t="s">
        <v>33</v>
      </c>
      <c r="B15" t="s">
        <v>237</v>
      </c>
      <c r="C15" t="s">
        <v>311</v>
      </c>
    </row>
    <row r="16" spans="1:13" x14ac:dyDescent="0.25">
      <c r="A16" t="s">
        <v>164</v>
      </c>
      <c r="B16" t="s">
        <v>320</v>
      </c>
      <c r="C16" s="2" t="s">
        <v>313</v>
      </c>
    </row>
    <row r="17" spans="1:13" x14ac:dyDescent="0.25">
      <c r="A17" t="s">
        <v>11</v>
      </c>
      <c r="B17" t="s">
        <v>238</v>
      </c>
      <c r="C17" s="2" t="s">
        <v>310</v>
      </c>
      <c r="M17" s="12"/>
    </row>
    <row r="18" spans="1:13" x14ac:dyDescent="0.25">
      <c r="A18" t="s">
        <v>100</v>
      </c>
      <c r="B18" t="s">
        <v>111</v>
      </c>
      <c r="C18" s="2" t="s">
        <v>305</v>
      </c>
      <c r="M18" s="12"/>
    </row>
    <row r="19" spans="1:13" x14ac:dyDescent="0.25">
      <c r="A19" t="s">
        <v>13</v>
      </c>
      <c r="B19" t="s">
        <v>111</v>
      </c>
      <c r="C19" s="2" t="s">
        <v>305</v>
      </c>
      <c r="M19" s="12"/>
    </row>
    <row r="20" spans="1:13" x14ac:dyDescent="0.25">
      <c r="A20" t="s">
        <v>213</v>
      </c>
      <c r="B20" t="s">
        <v>111</v>
      </c>
      <c r="C20" s="2" t="s">
        <v>305</v>
      </c>
      <c r="M20" s="12"/>
    </row>
    <row r="21" spans="1:13" x14ac:dyDescent="0.25">
      <c r="A21" t="s">
        <v>104</v>
      </c>
      <c r="B21" t="s">
        <v>111</v>
      </c>
      <c r="C21" s="2" t="s">
        <v>305</v>
      </c>
      <c r="M21" s="12"/>
    </row>
    <row r="22" spans="1:13" x14ac:dyDescent="0.25">
      <c r="A22" t="s">
        <v>215</v>
      </c>
      <c r="B22" t="s">
        <v>111</v>
      </c>
      <c r="C22" s="2" t="s">
        <v>305</v>
      </c>
      <c r="M22" s="12"/>
    </row>
    <row r="23" spans="1:13" x14ac:dyDescent="0.25">
      <c r="A23" t="s">
        <v>214</v>
      </c>
      <c r="B23" t="s">
        <v>161</v>
      </c>
      <c r="C23" t="s">
        <v>306</v>
      </c>
      <c r="M23" s="12"/>
    </row>
    <row r="24" spans="1:13" x14ac:dyDescent="0.25">
      <c r="A24" t="s">
        <v>99</v>
      </c>
      <c r="B24" t="s">
        <v>109</v>
      </c>
      <c r="C24" s="2" t="s">
        <v>299</v>
      </c>
      <c r="D24" s="2" t="s">
        <v>225</v>
      </c>
      <c r="M24" s="12"/>
    </row>
    <row r="25" spans="1:13" x14ac:dyDescent="0.25">
      <c r="A25" t="s">
        <v>101</v>
      </c>
      <c r="B25" t="s">
        <v>109</v>
      </c>
      <c r="C25" s="2" t="s">
        <v>299</v>
      </c>
      <c r="D25" s="2" t="s">
        <v>240</v>
      </c>
      <c r="M25" s="12"/>
    </row>
    <row r="26" spans="1:13" x14ac:dyDescent="0.25">
      <c r="A26" t="s">
        <v>171</v>
      </c>
      <c r="B26" t="s">
        <v>109</v>
      </c>
      <c r="C26" s="2" t="s">
        <v>299</v>
      </c>
      <c r="D26" s="2" t="s">
        <v>241</v>
      </c>
      <c r="M26" s="12"/>
    </row>
    <row r="27" spans="1:13" x14ac:dyDescent="0.25">
      <c r="A27" s="9" t="s">
        <v>216</v>
      </c>
      <c r="B27" t="s">
        <v>109</v>
      </c>
      <c r="C27" s="2" t="s">
        <v>299</v>
      </c>
      <c r="D27" s="2" t="s">
        <v>242</v>
      </c>
      <c r="M27" s="12"/>
    </row>
    <row r="28" spans="1:13" x14ac:dyDescent="0.25">
      <c r="A28" s="11" t="s">
        <v>266</v>
      </c>
      <c r="B28" t="s">
        <v>279</v>
      </c>
      <c r="C28" s="7" t="s">
        <v>309</v>
      </c>
    </row>
    <row r="29" spans="1:13" x14ac:dyDescent="0.25">
      <c r="M29" s="12"/>
    </row>
    <row r="30" spans="1:13" x14ac:dyDescent="0.25">
      <c r="M30" s="12"/>
    </row>
    <row r="31" spans="1:13" x14ac:dyDescent="0.25">
      <c r="M31" s="12"/>
    </row>
    <row r="32" spans="1:13" x14ac:dyDescent="0.25">
      <c r="K32" s="14"/>
      <c r="M32" s="12"/>
    </row>
  </sheetData>
  <autoFilter ref="A1:D28" xr:uid="{00000000-0001-0000-0200-000000000000}"/>
  <sortState xmlns:xlrd2="http://schemas.microsoft.com/office/spreadsheetml/2017/richdata2" ref="A2:C35">
    <sortCondition ref="B2:B3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topLeftCell="A49" zoomScale="115" zoomScaleNormal="115" workbookViewId="0">
      <selection activeCell="D2" sqref="D2"/>
    </sheetView>
  </sheetViews>
  <sheetFormatPr defaultRowHeight="15" x14ac:dyDescent="0.25"/>
  <cols>
    <col min="1" max="1" width="22" customWidth="1"/>
    <col min="2" max="2" width="14.85546875" bestFit="1" customWidth="1"/>
    <col min="3" max="3" width="13.42578125" bestFit="1" customWidth="1"/>
    <col min="4" max="4" width="19.7109375" bestFit="1" customWidth="1"/>
    <col min="5" max="5" width="18.7109375" bestFit="1" customWidth="1"/>
    <col min="6" max="6" width="12" bestFit="1" customWidth="1"/>
  </cols>
  <sheetData>
    <row r="1" spans="1:6" x14ac:dyDescent="0.25">
      <c r="A1" s="1" t="s">
        <v>30</v>
      </c>
      <c r="B1" s="1" t="s">
        <v>286</v>
      </c>
      <c r="C1" s="1"/>
      <c r="D1" s="1" t="s">
        <v>287</v>
      </c>
      <c r="E1" s="1"/>
      <c r="F1" s="1"/>
    </row>
    <row r="2" spans="1:6" x14ac:dyDescent="0.25">
      <c r="A2" s="7" t="s">
        <v>134</v>
      </c>
      <c r="B2" s="7" t="s">
        <v>54</v>
      </c>
      <c r="C2" s="12"/>
      <c r="D2" s="12" t="s">
        <v>159</v>
      </c>
      <c r="E2" s="7"/>
    </row>
    <row r="3" spans="1:6" x14ac:dyDescent="0.25">
      <c r="A3" s="7" t="s">
        <v>246</v>
      </c>
      <c r="B3" s="7" t="s">
        <v>54</v>
      </c>
      <c r="C3" s="7"/>
      <c r="D3" s="7" t="s">
        <v>280</v>
      </c>
    </row>
    <row r="4" spans="1:6" x14ac:dyDescent="0.25">
      <c r="A4" s="7" t="s">
        <v>135</v>
      </c>
      <c r="B4" s="7" t="s">
        <v>54</v>
      </c>
      <c r="C4" s="7"/>
      <c r="D4" s="7" t="s">
        <v>154</v>
      </c>
      <c r="E4" s="7"/>
    </row>
    <row r="5" spans="1:6" x14ac:dyDescent="0.25">
      <c r="A5" s="7" t="s">
        <v>136</v>
      </c>
      <c r="B5" s="7" t="s">
        <v>54</v>
      </c>
      <c r="C5" s="7"/>
      <c r="D5" s="7" t="s">
        <v>154</v>
      </c>
      <c r="E5" s="7"/>
    </row>
    <row r="6" spans="1:6" x14ac:dyDescent="0.25">
      <c r="A6" s="7" t="s">
        <v>52</v>
      </c>
      <c r="B6" s="7" t="s">
        <v>54</v>
      </c>
      <c r="C6" s="7"/>
      <c r="D6" s="7" t="s">
        <v>159</v>
      </c>
      <c r="E6" s="7"/>
    </row>
    <row r="7" spans="1:6" x14ac:dyDescent="0.25">
      <c r="A7" s="7" t="s">
        <v>245</v>
      </c>
      <c r="B7" s="7" t="s">
        <v>54</v>
      </c>
      <c r="C7" s="7"/>
      <c r="D7" s="7" t="s">
        <v>280</v>
      </c>
    </row>
    <row r="8" spans="1:6" x14ac:dyDescent="0.25">
      <c r="A8" s="7" t="s">
        <v>117</v>
      </c>
      <c r="B8" s="7" t="s">
        <v>150</v>
      </c>
      <c r="C8" s="7"/>
      <c r="D8" s="7" t="s">
        <v>154</v>
      </c>
      <c r="E8" s="7"/>
    </row>
    <row r="9" spans="1:6" x14ac:dyDescent="0.25">
      <c r="A9" s="7" t="s">
        <v>116</v>
      </c>
      <c r="B9" s="7" t="s">
        <v>150</v>
      </c>
      <c r="C9" s="7"/>
      <c r="D9" s="7" t="s">
        <v>248</v>
      </c>
      <c r="E9" s="7"/>
    </row>
    <row r="10" spans="1:6" x14ac:dyDescent="0.25">
      <c r="A10" s="7" t="s">
        <v>118</v>
      </c>
      <c r="B10" s="7" t="s">
        <v>150</v>
      </c>
      <c r="C10" s="7"/>
      <c r="D10" s="7" t="s">
        <v>247</v>
      </c>
      <c r="E10" s="7"/>
    </row>
    <row r="11" spans="1:6" x14ac:dyDescent="0.25">
      <c r="A11" s="7" t="s">
        <v>119</v>
      </c>
      <c r="B11" s="7" t="s">
        <v>150</v>
      </c>
      <c r="C11" s="7"/>
      <c r="D11" s="7" t="s">
        <v>248</v>
      </c>
      <c r="E11" s="7"/>
    </row>
    <row r="12" spans="1:6" x14ac:dyDescent="0.25">
      <c r="A12" s="7" t="s">
        <v>137</v>
      </c>
      <c r="B12" s="7" t="s">
        <v>53</v>
      </c>
      <c r="C12" s="7"/>
      <c r="D12" s="7" t="s">
        <v>154</v>
      </c>
      <c r="E12" s="7"/>
    </row>
    <row r="13" spans="1:6" x14ac:dyDescent="0.25">
      <c r="A13" s="7" t="s">
        <v>138</v>
      </c>
      <c r="B13" s="7" t="s">
        <v>53</v>
      </c>
      <c r="C13" s="7"/>
      <c r="D13" s="7" t="s">
        <v>154</v>
      </c>
      <c r="E13" s="7"/>
    </row>
    <row r="14" spans="1:6" x14ac:dyDescent="0.25">
      <c r="A14" s="7" t="s">
        <v>139</v>
      </c>
      <c r="B14" s="7" t="s">
        <v>53</v>
      </c>
      <c r="C14" s="7"/>
      <c r="D14" s="7" t="s">
        <v>154</v>
      </c>
      <c r="E14" s="7"/>
    </row>
    <row r="15" spans="1:6" x14ac:dyDescent="0.25">
      <c r="A15" s="7" t="s">
        <v>51</v>
      </c>
      <c r="B15" s="7" t="s">
        <v>53</v>
      </c>
      <c r="C15" s="7"/>
      <c r="D15" s="7" t="s">
        <v>159</v>
      </c>
      <c r="E15" s="7"/>
    </row>
    <row r="16" spans="1:6" x14ac:dyDescent="0.25">
      <c r="A16" s="7" t="s">
        <v>244</v>
      </c>
      <c r="B16" s="7" t="s">
        <v>53</v>
      </c>
      <c r="C16" s="7"/>
      <c r="D16" s="7" t="s">
        <v>280</v>
      </c>
    </row>
    <row r="17" spans="1:5" x14ac:dyDescent="0.25">
      <c r="A17" s="7" t="s">
        <v>55</v>
      </c>
      <c r="B17" s="7" t="s">
        <v>97</v>
      </c>
      <c r="C17" s="7"/>
      <c r="D17" s="7" t="s">
        <v>281</v>
      </c>
      <c r="E17" s="7"/>
    </row>
    <row r="18" spans="1:5" x14ac:dyDescent="0.25">
      <c r="A18" s="7" t="s">
        <v>128</v>
      </c>
      <c r="B18" s="7" t="s">
        <v>97</v>
      </c>
      <c r="C18" s="7"/>
      <c r="D18" s="7" t="s">
        <v>108</v>
      </c>
      <c r="E18" s="7"/>
    </row>
    <row r="19" spans="1:5" x14ac:dyDescent="0.25">
      <c r="A19" s="7" t="s">
        <v>120</v>
      </c>
      <c r="B19" s="7" t="s">
        <v>97</v>
      </c>
      <c r="C19" s="7"/>
      <c r="D19" s="7" t="s">
        <v>108</v>
      </c>
      <c r="E19" s="7"/>
    </row>
    <row r="20" spans="1:5" x14ac:dyDescent="0.25">
      <c r="A20" s="7" t="s">
        <v>56</v>
      </c>
      <c r="B20" s="7" t="s">
        <v>97</v>
      </c>
      <c r="C20" s="7"/>
      <c r="D20" s="7" t="s">
        <v>108</v>
      </c>
      <c r="E20" s="7"/>
    </row>
    <row r="21" spans="1:5" x14ac:dyDescent="0.25">
      <c r="A21" s="7" t="s">
        <v>124</v>
      </c>
      <c r="B21" s="7" t="s">
        <v>97</v>
      </c>
      <c r="C21" s="7"/>
      <c r="D21" s="7" t="s">
        <v>108</v>
      </c>
      <c r="E21" s="7"/>
    </row>
    <row r="22" spans="1:5" x14ac:dyDescent="0.25">
      <c r="A22" s="7" t="s">
        <v>131</v>
      </c>
      <c r="B22" s="7" t="s">
        <v>97</v>
      </c>
      <c r="C22" s="7"/>
      <c r="D22" s="7" t="s">
        <v>154</v>
      </c>
      <c r="E22" s="7"/>
    </row>
    <row r="23" spans="1:5" x14ac:dyDescent="0.25">
      <c r="A23" s="7" t="s">
        <v>123</v>
      </c>
      <c r="B23" s="7" t="s">
        <v>97</v>
      </c>
      <c r="C23" s="7"/>
      <c r="D23" s="7" t="s">
        <v>154</v>
      </c>
      <c r="E23" s="7"/>
    </row>
    <row r="24" spans="1:5" x14ac:dyDescent="0.25">
      <c r="A24" s="7" t="s">
        <v>132</v>
      </c>
      <c r="B24" s="7" t="s">
        <v>97</v>
      </c>
      <c r="C24" s="7"/>
      <c r="D24" s="7" t="s">
        <v>154</v>
      </c>
      <c r="E24" s="7"/>
    </row>
    <row r="25" spans="1:5" x14ac:dyDescent="0.25">
      <c r="A25" s="7" t="s">
        <v>127</v>
      </c>
      <c r="B25" s="7" t="s">
        <v>97</v>
      </c>
      <c r="C25" s="7"/>
      <c r="D25" s="7" t="s">
        <v>154</v>
      </c>
      <c r="E25" s="7"/>
    </row>
    <row r="26" spans="1:5" x14ac:dyDescent="0.25">
      <c r="A26" s="7" t="s">
        <v>129</v>
      </c>
      <c r="B26" s="7" t="s">
        <v>97</v>
      </c>
      <c r="C26" s="7"/>
      <c r="D26" s="7" t="s">
        <v>111</v>
      </c>
      <c r="E26" s="7"/>
    </row>
    <row r="27" spans="1:5" x14ac:dyDescent="0.25">
      <c r="A27" s="7" t="s">
        <v>121</v>
      </c>
      <c r="B27" s="7" t="s">
        <v>97</v>
      </c>
      <c r="C27" s="7"/>
      <c r="D27" s="7" t="s">
        <v>111</v>
      </c>
      <c r="E27" s="7"/>
    </row>
    <row r="28" spans="1:5" x14ac:dyDescent="0.25">
      <c r="A28" s="7" t="s">
        <v>57</v>
      </c>
      <c r="B28" s="7" t="s">
        <v>97</v>
      </c>
      <c r="C28" s="7"/>
      <c r="D28" s="7" t="s">
        <v>111</v>
      </c>
      <c r="E28" s="7"/>
    </row>
    <row r="29" spans="1:5" x14ac:dyDescent="0.25">
      <c r="A29" s="7" t="s">
        <v>125</v>
      </c>
      <c r="B29" s="7" t="s">
        <v>97</v>
      </c>
      <c r="C29" s="7"/>
      <c r="D29" s="7" t="s">
        <v>111</v>
      </c>
      <c r="E29" s="7"/>
    </row>
    <row r="30" spans="1:5" x14ac:dyDescent="0.25">
      <c r="A30" s="7" t="s">
        <v>133</v>
      </c>
      <c r="B30" s="7" t="s">
        <v>97</v>
      </c>
      <c r="C30" s="7"/>
      <c r="D30" s="7" t="s">
        <v>161</v>
      </c>
      <c r="E30" s="7"/>
    </row>
    <row r="31" spans="1:5" x14ac:dyDescent="0.25">
      <c r="A31" s="7" t="s">
        <v>130</v>
      </c>
      <c r="B31" s="7" t="s">
        <v>97</v>
      </c>
      <c r="C31" s="7"/>
      <c r="D31" s="7" t="s">
        <v>159</v>
      </c>
      <c r="E31" s="7"/>
    </row>
    <row r="32" spans="1:5" x14ac:dyDescent="0.25">
      <c r="A32" s="7" t="s">
        <v>122</v>
      </c>
      <c r="B32" s="7" t="s">
        <v>97</v>
      </c>
      <c r="C32" s="7"/>
      <c r="D32" s="7" t="s">
        <v>159</v>
      </c>
      <c r="E32" s="7"/>
    </row>
    <row r="33" spans="1:5" x14ac:dyDescent="0.25">
      <c r="A33" s="7" t="s">
        <v>58</v>
      </c>
      <c r="B33" s="7" t="s">
        <v>97</v>
      </c>
      <c r="C33" s="7"/>
      <c r="D33" s="7" t="s">
        <v>159</v>
      </c>
      <c r="E33" s="7"/>
    </row>
    <row r="34" spans="1:5" x14ac:dyDescent="0.25">
      <c r="A34" s="7" t="s">
        <v>126</v>
      </c>
      <c r="B34" s="7" t="s">
        <v>97</v>
      </c>
      <c r="C34" s="7"/>
      <c r="D34" s="7" t="s">
        <v>159</v>
      </c>
      <c r="E34" s="7"/>
    </row>
    <row r="35" spans="1:5" x14ac:dyDescent="0.25">
      <c r="A35" s="7" t="s">
        <v>41</v>
      </c>
      <c r="B35" s="7" t="s">
        <v>169</v>
      </c>
      <c r="C35" s="7"/>
      <c r="D35" s="7" t="s">
        <v>111</v>
      </c>
      <c r="E35" s="7"/>
    </row>
    <row r="36" spans="1:5" x14ac:dyDescent="0.25">
      <c r="A36" s="7" t="s">
        <v>49</v>
      </c>
      <c r="B36" s="7" t="s">
        <v>151</v>
      </c>
      <c r="C36" s="7"/>
      <c r="D36" s="7" t="s">
        <v>111</v>
      </c>
      <c r="E36" s="7"/>
    </row>
    <row r="37" spans="1:5" x14ac:dyDescent="0.25">
      <c r="A37" s="7" t="s">
        <v>38</v>
      </c>
      <c r="B37" s="7" t="s">
        <v>169</v>
      </c>
      <c r="C37" s="7"/>
      <c r="D37" s="7" t="s">
        <v>281</v>
      </c>
      <c r="E37" s="7"/>
    </row>
    <row r="38" spans="1:5" x14ac:dyDescent="0.25">
      <c r="A38" s="7" t="s">
        <v>46</v>
      </c>
      <c r="B38" s="7" t="s">
        <v>151</v>
      </c>
      <c r="C38" s="7"/>
      <c r="D38" s="7" t="s">
        <v>281</v>
      </c>
      <c r="E38" s="7"/>
    </row>
    <row r="39" spans="1:5" x14ac:dyDescent="0.25">
      <c r="A39" s="7" t="s">
        <v>42</v>
      </c>
      <c r="B39" s="7" t="s">
        <v>169</v>
      </c>
      <c r="C39" s="7"/>
      <c r="D39" s="7" t="s">
        <v>162</v>
      </c>
      <c r="E39" s="7"/>
    </row>
    <row r="40" spans="1:5" x14ac:dyDescent="0.25">
      <c r="A40" s="7" t="s">
        <v>50</v>
      </c>
      <c r="B40" s="7" t="s">
        <v>151</v>
      </c>
      <c r="C40" s="7"/>
      <c r="D40" s="7" t="s">
        <v>162</v>
      </c>
      <c r="E40" s="7"/>
    </row>
    <row r="41" spans="1:5" x14ac:dyDescent="0.25">
      <c r="A41" s="7" t="s">
        <v>39</v>
      </c>
      <c r="B41" s="7" t="s">
        <v>169</v>
      </c>
      <c r="C41" s="7"/>
      <c r="D41" s="7" t="s">
        <v>108</v>
      </c>
      <c r="E41" s="7"/>
    </row>
    <row r="42" spans="1:5" x14ac:dyDescent="0.25">
      <c r="A42" s="7" t="s">
        <v>47</v>
      </c>
      <c r="B42" s="7" t="s">
        <v>151</v>
      </c>
      <c r="C42" s="7"/>
      <c r="D42" s="7" t="s">
        <v>108</v>
      </c>
      <c r="E42" s="7"/>
    </row>
    <row r="43" spans="1:5" x14ac:dyDescent="0.25">
      <c r="A43" s="7" t="s">
        <v>115</v>
      </c>
      <c r="B43" s="7" t="s">
        <v>152</v>
      </c>
      <c r="C43" s="7"/>
      <c r="D43" s="7" t="s">
        <v>154</v>
      </c>
      <c r="E43" s="7"/>
    </row>
    <row r="44" spans="1:5" x14ac:dyDescent="0.25">
      <c r="A44" s="7" t="s">
        <v>36</v>
      </c>
      <c r="B44" s="7" t="s">
        <v>152</v>
      </c>
      <c r="C44" s="7"/>
      <c r="D44" s="7" t="s">
        <v>154</v>
      </c>
      <c r="E44" s="7"/>
    </row>
    <row r="45" spans="1:5" x14ac:dyDescent="0.25">
      <c r="A45" s="7" t="s">
        <v>44</v>
      </c>
      <c r="B45" s="7" t="s">
        <v>152</v>
      </c>
      <c r="C45" s="7"/>
      <c r="D45" s="7" t="s">
        <v>154</v>
      </c>
      <c r="E45" s="7"/>
    </row>
    <row r="46" spans="1:5" x14ac:dyDescent="0.25">
      <c r="A46" s="7" t="s">
        <v>112</v>
      </c>
      <c r="B46" s="7" t="s">
        <v>152</v>
      </c>
      <c r="C46" s="7"/>
      <c r="D46" s="7" t="s">
        <v>154</v>
      </c>
      <c r="E46" s="7"/>
    </row>
    <row r="47" spans="1:5" x14ac:dyDescent="0.25">
      <c r="A47" s="7" t="s">
        <v>113</v>
      </c>
      <c r="B47" s="7" t="s">
        <v>152</v>
      </c>
      <c r="C47" s="7"/>
      <c r="D47" s="7" t="s">
        <v>154</v>
      </c>
      <c r="E47" s="7"/>
    </row>
    <row r="48" spans="1:5" x14ac:dyDescent="0.25">
      <c r="A48" s="7" t="s">
        <v>114</v>
      </c>
      <c r="B48" s="7" t="s">
        <v>152</v>
      </c>
      <c r="C48" s="7"/>
      <c r="D48" s="7" t="s">
        <v>154</v>
      </c>
      <c r="E48" s="7"/>
    </row>
    <row r="49" spans="1:5" x14ac:dyDescent="0.25">
      <c r="A49" s="7" t="s">
        <v>40</v>
      </c>
      <c r="B49" s="7" t="s">
        <v>169</v>
      </c>
      <c r="C49" s="7"/>
      <c r="D49" s="7" t="s">
        <v>159</v>
      </c>
      <c r="E49" s="7"/>
    </row>
    <row r="50" spans="1:5" x14ac:dyDescent="0.25">
      <c r="A50" s="7" t="s">
        <v>48</v>
      </c>
      <c r="B50" s="7" t="s">
        <v>151</v>
      </c>
      <c r="C50" s="7"/>
      <c r="D50" s="7" t="s">
        <v>159</v>
      </c>
      <c r="E50" s="7"/>
    </row>
    <row r="51" spans="1:5" x14ac:dyDescent="0.25">
      <c r="A51" s="7" t="s">
        <v>35</v>
      </c>
      <c r="B51" s="7" t="s">
        <v>169</v>
      </c>
      <c r="C51" s="7"/>
      <c r="D51" s="7" t="s">
        <v>111</v>
      </c>
      <c r="E51" s="7"/>
    </row>
    <row r="52" spans="1:5" x14ac:dyDescent="0.25">
      <c r="A52" s="7" t="s">
        <v>43</v>
      </c>
      <c r="B52" s="7" t="s">
        <v>151</v>
      </c>
      <c r="C52" s="7"/>
      <c r="D52" s="7" t="s">
        <v>111</v>
      </c>
      <c r="E52" s="7"/>
    </row>
    <row r="53" spans="1:5" x14ac:dyDescent="0.25">
      <c r="A53" s="7" t="s">
        <v>37</v>
      </c>
      <c r="B53" s="7" t="s">
        <v>169</v>
      </c>
      <c r="C53" s="7"/>
      <c r="D53" s="7" t="s">
        <v>111</v>
      </c>
      <c r="E53" s="7"/>
    </row>
    <row r="54" spans="1:5" x14ac:dyDescent="0.25">
      <c r="A54" s="7" t="s">
        <v>45</v>
      </c>
      <c r="B54" s="7" t="s">
        <v>151</v>
      </c>
      <c r="C54" s="7"/>
      <c r="D54" s="7" t="s">
        <v>111</v>
      </c>
      <c r="E54" s="7"/>
    </row>
    <row r="55" spans="1:5" x14ac:dyDescent="0.25">
      <c r="A55" s="7" t="s">
        <v>140</v>
      </c>
      <c r="B55" s="7" t="s">
        <v>152</v>
      </c>
      <c r="C55" s="7"/>
      <c r="D55" s="7" t="s">
        <v>247</v>
      </c>
      <c r="E55" s="7"/>
    </row>
    <row r="56" spans="1:5" x14ac:dyDescent="0.25">
      <c r="A56" s="7" t="s">
        <v>171</v>
      </c>
      <c r="B56" s="7" t="s">
        <v>98</v>
      </c>
      <c r="C56" s="7"/>
      <c r="D56" s="7" t="s">
        <v>159</v>
      </c>
      <c r="E56" s="7"/>
    </row>
    <row r="57" spans="1:5" x14ac:dyDescent="0.25">
      <c r="A57" s="7" t="s">
        <v>145</v>
      </c>
      <c r="B57" s="7" t="s">
        <v>98</v>
      </c>
      <c r="C57" s="7"/>
      <c r="D57" s="7" t="s">
        <v>280</v>
      </c>
    </row>
    <row r="58" spans="1:5" x14ac:dyDescent="0.25">
      <c r="A58" s="7" t="s">
        <v>144</v>
      </c>
      <c r="B58" s="7" t="s">
        <v>98</v>
      </c>
      <c r="C58" s="7"/>
      <c r="D58" s="7" t="s">
        <v>159</v>
      </c>
      <c r="E58" s="7"/>
    </row>
    <row r="59" spans="1:5" x14ac:dyDescent="0.25">
      <c r="A59" s="7" t="s">
        <v>142</v>
      </c>
      <c r="B59" s="7" t="s">
        <v>98</v>
      </c>
      <c r="C59" s="7"/>
      <c r="D59" s="7" t="s">
        <v>111</v>
      </c>
      <c r="E59" s="7"/>
    </row>
    <row r="60" spans="1:5" x14ac:dyDescent="0.25">
      <c r="A60" s="7" t="s">
        <v>141</v>
      </c>
      <c r="B60" s="7" t="s">
        <v>98</v>
      </c>
      <c r="C60" s="7"/>
      <c r="D60" s="7" t="s">
        <v>159</v>
      </c>
      <c r="E60" s="7"/>
    </row>
    <row r="61" spans="1:5" x14ac:dyDescent="0.25">
      <c r="A61" s="7" t="s">
        <v>143</v>
      </c>
      <c r="B61" s="7" t="s">
        <v>98</v>
      </c>
      <c r="C61" s="7"/>
      <c r="D61" s="7" t="s">
        <v>154</v>
      </c>
      <c r="E61" s="7"/>
    </row>
    <row r="62" spans="1:5" x14ac:dyDescent="0.25">
      <c r="A62" s="7" t="s">
        <v>147</v>
      </c>
      <c r="B62" s="7" t="s">
        <v>98</v>
      </c>
      <c r="C62" s="7"/>
      <c r="D62" s="7" t="s">
        <v>161</v>
      </c>
      <c r="E62" s="7"/>
    </row>
    <row r="63" spans="1:5" x14ac:dyDescent="0.25">
      <c r="A63" s="7" t="s">
        <v>146</v>
      </c>
      <c r="B63" s="7" t="s">
        <v>98</v>
      </c>
      <c r="C63" s="7"/>
      <c r="D63" s="7" t="s">
        <v>111</v>
      </c>
      <c r="E63" s="7"/>
    </row>
    <row r="64" spans="1:5" x14ac:dyDescent="0.25">
      <c r="A64" s="7" t="s">
        <v>149</v>
      </c>
      <c r="B64" s="7" t="s">
        <v>98</v>
      </c>
      <c r="C64" s="7"/>
      <c r="D64" s="7" t="s">
        <v>111</v>
      </c>
      <c r="E64" s="7"/>
    </row>
    <row r="65" spans="1:5" x14ac:dyDescent="0.25">
      <c r="A65" s="7" t="s">
        <v>148</v>
      </c>
      <c r="B65" s="7" t="s">
        <v>98</v>
      </c>
      <c r="C65" s="7"/>
      <c r="D65" s="7" t="s">
        <v>159</v>
      </c>
      <c r="E65" s="7"/>
    </row>
  </sheetData>
  <autoFilter ref="A1:F65" xr:uid="{00000000-0001-0000-0300-000000000000}"/>
  <sortState xmlns:xlrd2="http://schemas.microsoft.com/office/spreadsheetml/2017/richdata2" ref="A2:E65">
    <sortCondition ref="A2:A65"/>
    <sortCondition ref="B2:B6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zoomScale="130" zoomScaleNormal="130" workbookViewId="0">
      <selection activeCell="C41" sqref="C41"/>
    </sheetView>
  </sheetViews>
  <sheetFormatPr defaultRowHeight="15" x14ac:dyDescent="0.25"/>
  <cols>
    <col min="1" max="1" width="20.5703125" bestFit="1" customWidth="1"/>
    <col min="2" max="2" width="16.5703125" bestFit="1" customWidth="1"/>
    <col min="3" max="4" width="9.140625" style="7"/>
    <col min="6" max="6" width="16" bestFit="1" customWidth="1"/>
    <col min="7" max="8" width="17.140625" bestFit="1" customWidth="1"/>
    <col min="12" max="12" width="20.5703125" bestFit="1" customWidth="1"/>
  </cols>
  <sheetData>
    <row r="1" spans="1:14" x14ac:dyDescent="0.25">
      <c r="A1" s="1" t="s">
        <v>30</v>
      </c>
      <c r="B1" s="1" t="s">
        <v>153</v>
      </c>
      <c r="C1" s="10"/>
      <c r="D1" s="10"/>
      <c r="L1" t="s">
        <v>155</v>
      </c>
      <c r="M1" t="s">
        <v>156</v>
      </c>
      <c r="N1" t="s">
        <v>157</v>
      </c>
    </row>
    <row r="2" spans="1:14" x14ac:dyDescent="0.25">
      <c r="A2" t="str">
        <f>+final_e!A17</f>
        <v>DEMINDBIOOTH</v>
      </c>
      <c r="B2" t="s">
        <v>158</v>
      </c>
    </row>
    <row r="3" spans="1:14" x14ac:dyDescent="0.25">
      <c r="A3" t="str">
        <f>+final_e!A35</f>
        <v>DEMRESBGSCKG</v>
      </c>
      <c r="B3" t="s">
        <v>158</v>
      </c>
    </row>
    <row r="4" spans="1:14" x14ac:dyDescent="0.25">
      <c r="A4" t="str">
        <f>+final_e!A36</f>
        <v>DEMRESBGSCKGr</v>
      </c>
      <c r="B4" t="s">
        <v>158</v>
      </c>
    </row>
    <row r="5" spans="1:14" x14ac:dyDescent="0.25">
      <c r="A5" t="str">
        <f>+final_e!A37</f>
        <v>DEMRESBIICKG</v>
      </c>
      <c r="B5" t="s">
        <v>158</v>
      </c>
    </row>
    <row r="6" spans="1:14" x14ac:dyDescent="0.25">
      <c r="A6" t="str">
        <f>+final_e!A38</f>
        <v>DEMRESBIICKGr</v>
      </c>
      <c r="B6" t="s">
        <v>158</v>
      </c>
    </row>
    <row r="7" spans="1:14" x14ac:dyDescent="0.25">
      <c r="A7" t="str">
        <f>+final_e!A39</f>
        <v>DEMRESBIOCKG</v>
      </c>
      <c r="B7" t="s">
        <v>158</v>
      </c>
    </row>
    <row r="8" spans="1:14" x14ac:dyDescent="0.25">
      <c r="A8" t="str">
        <f>+final_e!A40</f>
        <v>DEMRESBIOCKGr</v>
      </c>
      <c r="B8" t="s">
        <v>158</v>
      </c>
    </row>
    <row r="9" spans="1:14" x14ac:dyDescent="0.25">
      <c r="A9" t="str">
        <f>+final_e!A56</f>
        <v>MINATF</v>
      </c>
      <c r="B9" t="s">
        <v>158</v>
      </c>
    </row>
    <row r="10" spans="1:14" x14ac:dyDescent="0.25">
      <c r="A10" t="str">
        <f>+final_e!A57</f>
        <v>TRANBIODSL</v>
      </c>
      <c r="B10" t="s">
        <v>158</v>
      </c>
    </row>
    <row r="11" spans="1:14" x14ac:dyDescent="0.25">
      <c r="A11" t="str">
        <f>+final_e!A18</f>
        <v>DEMINDCOAMSH</v>
      </c>
      <c r="B11" t="s">
        <v>108</v>
      </c>
    </row>
    <row r="12" spans="1:14" x14ac:dyDescent="0.25">
      <c r="A12" t="str">
        <f>+final_e!A19</f>
        <v>DEMINDCOAMSM</v>
      </c>
      <c r="B12" t="s">
        <v>108</v>
      </c>
    </row>
    <row r="13" spans="1:14" x14ac:dyDescent="0.25">
      <c r="A13" t="str">
        <f>+final_e!A20</f>
        <v>DEMINDCOAOTH</v>
      </c>
      <c r="B13" t="s">
        <v>108</v>
      </c>
    </row>
    <row r="14" spans="1:14" x14ac:dyDescent="0.25">
      <c r="A14" t="str">
        <f>+final_e!A21</f>
        <v>DEMINDCOASTL</v>
      </c>
      <c r="B14" t="s">
        <v>108</v>
      </c>
    </row>
    <row r="15" spans="1:14" x14ac:dyDescent="0.25">
      <c r="A15" t="str">
        <f>+final_e!A41</f>
        <v>DEMRESCOACKG</v>
      </c>
      <c r="B15" t="s">
        <v>108</v>
      </c>
    </row>
    <row r="16" spans="1:14" x14ac:dyDescent="0.25">
      <c r="A16" t="str">
        <f>+final_e!A42</f>
        <v>DEMRESCOACKGr</v>
      </c>
      <c r="B16" t="s">
        <v>108</v>
      </c>
    </row>
    <row r="17" spans="1:2" x14ac:dyDescent="0.25">
      <c r="A17" t="str">
        <f>+final_e!A3</f>
        <v>DEMAGRCSTBDSL</v>
      </c>
      <c r="B17" t="s">
        <v>154</v>
      </c>
    </row>
    <row r="18" spans="1:2" x14ac:dyDescent="0.25">
      <c r="A18" t="str">
        <f>+final_e!A4</f>
        <v>DEMAGRFPR</v>
      </c>
      <c r="B18" t="s">
        <v>154</v>
      </c>
    </row>
    <row r="19" spans="1:2" x14ac:dyDescent="0.25">
      <c r="A19" t="str">
        <f>+final_e!A8</f>
        <v>DEMCOMAPP</v>
      </c>
      <c r="B19" t="s">
        <v>154</v>
      </c>
    </row>
    <row r="20" spans="1:2" x14ac:dyDescent="0.25">
      <c r="A20" t="str">
        <f>+final_e!A9</f>
        <v>DEMCOMHAC</v>
      </c>
      <c r="B20" t="s">
        <v>154</v>
      </c>
    </row>
    <row r="21" spans="1:2" x14ac:dyDescent="0.25">
      <c r="A21" t="str">
        <f>+final_e!A11</f>
        <v>DEMCOMOTH</v>
      </c>
      <c r="B21" t="s">
        <v>154</v>
      </c>
    </row>
    <row r="22" spans="1:2" x14ac:dyDescent="0.25">
      <c r="A22" t="str">
        <f>+final_e!A12</f>
        <v>DEMFSHCST</v>
      </c>
      <c r="B22" t="s">
        <v>154</v>
      </c>
    </row>
    <row r="23" spans="1:2" x14ac:dyDescent="0.25">
      <c r="A23" t="str">
        <f>+final_e!A13</f>
        <v>DEMFSHFPR</v>
      </c>
      <c r="B23" t="s">
        <v>154</v>
      </c>
    </row>
    <row r="24" spans="1:2" x14ac:dyDescent="0.25">
      <c r="A24" t="str">
        <f>+final_e!A14</f>
        <v>DEMFSHPUM</v>
      </c>
      <c r="B24" t="s">
        <v>154</v>
      </c>
    </row>
    <row r="25" spans="1:2" x14ac:dyDescent="0.25">
      <c r="A25" t="str">
        <f>+final_e!A22</f>
        <v>DEMINDELECMSH</v>
      </c>
      <c r="B25" t="s">
        <v>154</v>
      </c>
    </row>
    <row r="26" spans="1:2" x14ac:dyDescent="0.25">
      <c r="A26" t="str">
        <f>+final_e!A23</f>
        <v>DEMINDELECMSM</v>
      </c>
      <c r="B26" t="s">
        <v>154</v>
      </c>
    </row>
    <row r="27" spans="1:2" x14ac:dyDescent="0.25">
      <c r="A27" t="str">
        <f>+final_e!A24</f>
        <v>DEMINDELECOTH</v>
      </c>
      <c r="B27" t="s">
        <v>154</v>
      </c>
    </row>
    <row r="28" spans="1:2" x14ac:dyDescent="0.25">
      <c r="A28" t="str">
        <f>+final_e!A25</f>
        <v>DEMINDELECSTL</v>
      </c>
      <c r="B28" t="s">
        <v>154</v>
      </c>
    </row>
    <row r="29" spans="1:2" x14ac:dyDescent="0.25">
      <c r="A29" t="str">
        <f>+final_e!A43</f>
        <v>DEMRESELCAPP</v>
      </c>
      <c r="B29" t="s">
        <v>154</v>
      </c>
    </row>
    <row r="30" spans="1:2" x14ac:dyDescent="0.25">
      <c r="A30" t="str">
        <f>+final_e!A44</f>
        <v>DEMRESELCCKG</v>
      </c>
      <c r="B30" t="s">
        <v>154</v>
      </c>
    </row>
    <row r="31" spans="1:2" x14ac:dyDescent="0.25">
      <c r="A31" t="str">
        <f>+final_e!A45</f>
        <v>DEMRESELCCKGr</v>
      </c>
      <c r="B31" t="s">
        <v>154</v>
      </c>
    </row>
    <row r="32" spans="1:2" x14ac:dyDescent="0.25">
      <c r="A32" t="str">
        <f>+final_e!A46</f>
        <v>DEMRESELCHAC</v>
      </c>
      <c r="B32" t="s">
        <v>154</v>
      </c>
    </row>
    <row r="33" spans="1:2" x14ac:dyDescent="0.25">
      <c r="A33" t="str">
        <f>+final_e!A47</f>
        <v>DEMRESELCHWT</v>
      </c>
      <c r="B33" t="s">
        <v>154</v>
      </c>
    </row>
    <row r="34" spans="1:2" x14ac:dyDescent="0.25">
      <c r="A34" t="str">
        <f>+final_e!A48</f>
        <v>DEMRESELCLGT</v>
      </c>
      <c r="B34" t="s">
        <v>154</v>
      </c>
    </row>
    <row r="35" spans="1:2" x14ac:dyDescent="0.25">
      <c r="A35" t="str">
        <f>+final_e!A60</f>
        <v>TRANDSL</v>
      </c>
      <c r="B35" t="s">
        <v>154</v>
      </c>
    </row>
    <row r="36" spans="1:2" x14ac:dyDescent="0.25">
      <c r="A36" t="str">
        <f>+final_e!A26</f>
        <v>DEMINDGASMSH</v>
      </c>
      <c r="B36" t="s">
        <v>111</v>
      </c>
    </row>
    <row r="37" spans="1:2" x14ac:dyDescent="0.25">
      <c r="A37" t="str">
        <f>+final_e!A27</f>
        <v>DEMINDGASMSM</v>
      </c>
      <c r="B37" t="s">
        <v>111</v>
      </c>
    </row>
    <row r="38" spans="1:2" x14ac:dyDescent="0.25">
      <c r="A38" t="str">
        <f>+final_e!A28</f>
        <v>DEMINDGASOTH</v>
      </c>
      <c r="B38" t="s">
        <v>111</v>
      </c>
    </row>
    <row r="39" spans="1:2" x14ac:dyDescent="0.25">
      <c r="A39" t="str">
        <f>+final_e!A29</f>
        <v>DEMINDGASSTL</v>
      </c>
      <c r="B39" t="s">
        <v>111</v>
      </c>
    </row>
    <row r="40" spans="1:2" x14ac:dyDescent="0.25">
      <c r="A40" t="str">
        <f>+final_e!A51</f>
        <v>DEMRESLPGCKG</v>
      </c>
      <c r="B40" t="s">
        <v>111</v>
      </c>
    </row>
    <row r="41" spans="1:2" x14ac:dyDescent="0.25">
      <c r="A41" t="str">
        <f>+final_e!A52</f>
        <v>DEMRESLPGCKGr</v>
      </c>
      <c r="B41" t="s">
        <v>111</v>
      </c>
    </row>
    <row r="42" spans="1:2" x14ac:dyDescent="0.25">
      <c r="A42" t="str">
        <f>+final_e!A53</f>
        <v>DEMRESPNGCKG</v>
      </c>
      <c r="B42" t="s">
        <v>111</v>
      </c>
    </row>
    <row r="43" spans="1:2" x14ac:dyDescent="0.25">
      <c r="A43" t="str">
        <f>+final_e!A54</f>
        <v>DEMRESPNGCKGr</v>
      </c>
      <c r="B43" t="s">
        <v>111</v>
      </c>
    </row>
    <row r="44" spans="1:2" x14ac:dyDescent="0.25">
      <c r="A44" t="str">
        <f>+final_e!A58</f>
        <v>TRANBIOETH</v>
      </c>
      <c r="B44" t="s">
        <v>111</v>
      </c>
    </row>
    <row r="45" spans="1:2" x14ac:dyDescent="0.25">
      <c r="A45" t="str">
        <f>+final_e!A62</f>
        <v>TRANH2</v>
      </c>
      <c r="B45" t="s">
        <v>111</v>
      </c>
    </row>
    <row r="46" spans="1:2" x14ac:dyDescent="0.25">
      <c r="A46" t="str">
        <f>+final_e!A63</f>
        <v>TRANLNG</v>
      </c>
      <c r="B46" t="s">
        <v>111</v>
      </c>
    </row>
    <row r="47" spans="1:2" x14ac:dyDescent="0.25">
      <c r="A47" t="str">
        <f>+final_e!A30</f>
        <v>DEMINDH2OTH</v>
      </c>
      <c r="B47" t="s">
        <v>161</v>
      </c>
    </row>
    <row r="48" spans="1:2" x14ac:dyDescent="0.25">
      <c r="A48" t="str">
        <f>+final_e!A61</f>
        <v>TRANELEC</v>
      </c>
      <c r="B48" t="s">
        <v>161</v>
      </c>
    </row>
    <row r="49" spans="1:3" x14ac:dyDescent="0.25">
      <c r="A49" t="str">
        <f>+final_e!A2</f>
        <v>DEMAGRCST</v>
      </c>
      <c r="B49" t="s">
        <v>159</v>
      </c>
    </row>
    <row r="50" spans="1:3" x14ac:dyDescent="0.25">
      <c r="A50" t="str">
        <f>+final_e!A5</f>
        <v>DEMAGRPUM</v>
      </c>
      <c r="B50" t="s">
        <v>159</v>
      </c>
      <c r="C50" s="12"/>
    </row>
    <row r="51" spans="1:3" x14ac:dyDescent="0.25">
      <c r="A51" t="str">
        <f>+final_e!A15</f>
        <v>DEMFSHVES</v>
      </c>
      <c r="B51" t="s">
        <v>159</v>
      </c>
    </row>
    <row r="52" spans="1:3" x14ac:dyDescent="0.25">
      <c r="A52" t="str">
        <f>+final_e!A31</f>
        <v>DEMINDOILMSH</v>
      </c>
      <c r="B52" t="s">
        <v>159</v>
      </c>
    </row>
    <row r="53" spans="1:3" x14ac:dyDescent="0.25">
      <c r="A53" t="str">
        <f>+final_e!A32</f>
        <v>DEMINDOILMSM</v>
      </c>
      <c r="B53" t="s">
        <v>159</v>
      </c>
    </row>
    <row r="54" spans="1:3" x14ac:dyDescent="0.25">
      <c r="A54" t="str">
        <f>+final_e!A33</f>
        <v>DEMINDOILOTH</v>
      </c>
      <c r="B54" t="s">
        <v>159</v>
      </c>
    </row>
    <row r="55" spans="1:3" x14ac:dyDescent="0.25">
      <c r="A55" t="str">
        <f>+final_e!A34</f>
        <v>DEMINDOILSTL</v>
      </c>
      <c r="B55" t="s">
        <v>159</v>
      </c>
    </row>
    <row r="56" spans="1:3" x14ac:dyDescent="0.25">
      <c r="A56" t="str">
        <f>+final_e!A49</f>
        <v>DEMRESKERCKG</v>
      </c>
      <c r="B56" t="s">
        <v>159</v>
      </c>
    </row>
    <row r="57" spans="1:3" x14ac:dyDescent="0.25">
      <c r="A57" t="str">
        <f>+final_e!A50</f>
        <v>DEMRESKERCKGr</v>
      </c>
      <c r="B57" t="s">
        <v>159</v>
      </c>
    </row>
    <row r="58" spans="1:3" x14ac:dyDescent="0.25">
      <c r="A58" t="str">
        <f>+final_e!A59</f>
        <v>TRANCNG</v>
      </c>
      <c r="B58" t="s">
        <v>159</v>
      </c>
    </row>
    <row r="59" spans="1:3" x14ac:dyDescent="0.25">
      <c r="A59" t="str">
        <f>+final_e!A64</f>
        <v>TRANLPG</v>
      </c>
      <c r="B59" t="s">
        <v>159</v>
      </c>
    </row>
    <row r="60" spans="1:3" x14ac:dyDescent="0.25">
      <c r="A60" t="s">
        <v>171</v>
      </c>
      <c r="B60" t="s">
        <v>159</v>
      </c>
    </row>
    <row r="61" spans="1:3" x14ac:dyDescent="0.25">
      <c r="A61" t="str">
        <f>+final_e!A10</f>
        <v>DEMCOMHWT</v>
      </c>
      <c r="B61" t="s">
        <v>160</v>
      </c>
    </row>
    <row r="62" spans="1:3" x14ac:dyDescent="0.25">
      <c r="A62" t="str">
        <f>+final_e!A55</f>
        <v>DEMRESSOLHWT</v>
      </c>
      <c r="B62" t="s">
        <v>160</v>
      </c>
    </row>
  </sheetData>
  <autoFilter ref="A1:A136" xr:uid="{00000000-0009-0000-0000-000004000000}"/>
  <sortState xmlns:xlrd2="http://schemas.microsoft.com/office/spreadsheetml/2017/richdata2" ref="A2:C62">
    <sortCondition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9"/>
  <sheetViews>
    <sheetView tabSelected="1" zoomScaleNormal="100" workbookViewId="0">
      <selection activeCell="D4" sqref="D4"/>
    </sheetView>
  </sheetViews>
  <sheetFormatPr defaultColWidth="9.140625" defaultRowHeight="15" x14ac:dyDescent="0.25"/>
  <cols>
    <col min="1" max="1" width="20.85546875" style="7" bestFit="1" customWidth="1"/>
    <col min="2" max="2" width="23.85546875" style="7" bestFit="1" customWidth="1"/>
    <col min="3" max="3" width="16.5703125" style="7" bestFit="1" customWidth="1"/>
    <col min="4" max="4" width="31.7109375" style="7" bestFit="1" customWidth="1"/>
    <col min="5" max="16384" width="9.140625" style="7"/>
  </cols>
  <sheetData>
    <row r="1" spans="1:6" x14ac:dyDescent="0.25">
      <c r="A1" s="10" t="s">
        <v>30</v>
      </c>
      <c r="B1" s="10" t="s">
        <v>286</v>
      </c>
      <c r="C1" s="10" t="s">
        <v>287</v>
      </c>
      <c r="D1" s="10" t="s">
        <v>15</v>
      </c>
      <c r="E1" s="10" t="s">
        <v>298</v>
      </c>
      <c r="F1" s="10" t="s">
        <v>319</v>
      </c>
    </row>
    <row r="2" spans="1:6" x14ac:dyDescent="0.25">
      <c r="A2" s="7" t="s">
        <v>134</v>
      </c>
      <c r="B2" s="7" t="s">
        <v>212</v>
      </c>
      <c r="C2" s="7" t="s">
        <v>109</v>
      </c>
      <c r="D2" s="7" t="str">
        <f>+CONCATENATE(B2,"-",C2)</f>
        <v>Agriculture-mecanization-Oil</v>
      </c>
      <c r="E2" s="7" t="s">
        <v>299</v>
      </c>
      <c r="F2" s="7" t="s">
        <v>300</v>
      </c>
    </row>
    <row r="3" spans="1:6" x14ac:dyDescent="0.25">
      <c r="A3" s="7" t="s">
        <v>246</v>
      </c>
      <c r="B3" s="7" t="s">
        <v>212</v>
      </c>
      <c r="C3" s="7" t="s">
        <v>288</v>
      </c>
      <c r="D3" s="7" t="s">
        <v>282</v>
      </c>
      <c r="E3" s="7" t="s">
        <v>300</v>
      </c>
      <c r="F3" s="7" t="s">
        <v>300</v>
      </c>
    </row>
    <row r="4" spans="1:6" x14ac:dyDescent="0.25">
      <c r="A4" s="7" t="s">
        <v>135</v>
      </c>
      <c r="B4" s="7" t="s">
        <v>211</v>
      </c>
      <c r="C4" s="7" t="s">
        <v>154</v>
      </c>
      <c r="D4" s="7" t="str">
        <f>+CONCATENATE(B4,"-",C4)</f>
        <v>Agriculture-pump-Electricity</v>
      </c>
      <c r="E4" s="7" t="s">
        <v>301</v>
      </c>
      <c r="F4" s="7" t="s">
        <v>300</v>
      </c>
    </row>
    <row r="5" spans="1:6" x14ac:dyDescent="0.25">
      <c r="A5" s="7" t="s">
        <v>136</v>
      </c>
      <c r="B5" s="7" t="s">
        <v>211</v>
      </c>
      <c r="C5" s="7" t="s">
        <v>321</v>
      </c>
      <c r="D5" s="7" t="str">
        <f>+CONCATENATE(B5,"-",C5)</f>
        <v>Agriculture-pump-Solar</v>
      </c>
      <c r="E5" s="7" t="s">
        <v>308</v>
      </c>
      <c r="F5" s="7" t="s">
        <v>300</v>
      </c>
    </row>
    <row r="6" spans="1:6" x14ac:dyDescent="0.25">
      <c r="A6" s="7" t="s">
        <v>52</v>
      </c>
      <c r="B6" s="7" t="s">
        <v>211</v>
      </c>
      <c r="C6" s="7" t="s">
        <v>109</v>
      </c>
      <c r="D6" s="7" t="str">
        <f>+CONCATENATE(B6,"-",C6)</f>
        <v>Agriculture-pump-Oil</v>
      </c>
      <c r="E6" s="7" t="s">
        <v>299</v>
      </c>
      <c r="F6" s="7" t="s">
        <v>300</v>
      </c>
    </row>
    <row r="7" spans="1:6" x14ac:dyDescent="0.25">
      <c r="A7" s="7" t="s">
        <v>245</v>
      </c>
      <c r="B7" s="7" t="s">
        <v>211</v>
      </c>
      <c r="C7" s="7" t="s">
        <v>288</v>
      </c>
      <c r="D7" s="7" t="s">
        <v>283</v>
      </c>
      <c r="E7" s="7" t="s">
        <v>300</v>
      </c>
      <c r="F7" s="7" t="s">
        <v>300</v>
      </c>
    </row>
    <row r="8" spans="1:6" x14ac:dyDescent="0.25">
      <c r="A8" s="7" t="s">
        <v>117</v>
      </c>
      <c r="B8" s="7" t="s">
        <v>150</v>
      </c>
      <c r="C8" s="7" t="s">
        <v>154</v>
      </c>
      <c r="D8" s="7" t="str">
        <f t="shared" ref="D8:D15" si="0">+CONCATENATE(B8,"-",C8)</f>
        <v>Commercial-Electricity</v>
      </c>
      <c r="E8" s="7" t="s">
        <v>301</v>
      </c>
      <c r="F8" s="7" t="s">
        <v>314</v>
      </c>
    </row>
    <row r="9" spans="1:6" x14ac:dyDescent="0.25">
      <c r="A9" s="7" t="s">
        <v>116</v>
      </c>
      <c r="B9" s="7" t="s">
        <v>150</v>
      </c>
      <c r="C9" s="7" t="s">
        <v>154</v>
      </c>
      <c r="D9" s="7" t="str">
        <f t="shared" si="0"/>
        <v>Commercial-Electricity</v>
      </c>
      <c r="E9" s="7" t="s">
        <v>301</v>
      </c>
      <c r="F9" s="7" t="s">
        <v>314</v>
      </c>
    </row>
    <row r="10" spans="1:6" x14ac:dyDescent="0.25">
      <c r="A10" s="7" t="s">
        <v>118</v>
      </c>
      <c r="B10" s="7" t="s">
        <v>150</v>
      </c>
      <c r="C10" s="7" t="s">
        <v>170</v>
      </c>
      <c r="D10" s="7" t="str">
        <f t="shared" si="0"/>
        <v>Commercial-Solar Water Heat</v>
      </c>
      <c r="E10" s="7" t="s">
        <v>308</v>
      </c>
      <c r="F10" s="7" t="s">
        <v>314</v>
      </c>
    </row>
    <row r="11" spans="1:6" x14ac:dyDescent="0.25">
      <c r="A11" s="7" t="s">
        <v>119</v>
      </c>
      <c r="B11" s="7" t="s">
        <v>150</v>
      </c>
      <c r="C11" s="7" t="s">
        <v>154</v>
      </c>
      <c r="D11" s="7" t="str">
        <f t="shared" si="0"/>
        <v>Commercial-Electricity</v>
      </c>
      <c r="E11" s="7" t="s">
        <v>301</v>
      </c>
      <c r="F11" s="7" t="s">
        <v>314</v>
      </c>
    </row>
    <row r="12" spans="1:6" x14ac:dyDescent="0.25">
      <c r="A12" s="7" t="s">
        <v>137</v>
      </c>
      <c r="B12" s="7" t="s">
        <v>53</v>
      </c>
      <c r="C12" s="7" t="s">
        <v>154</v>
      </c>
      <c r="D12" s="7" t="str">
        <f t="shared" si="0"/>
        <v>Fisheries-Electricity</v>
      </c>
      <c r="E12" s="7" t="s">
        <v>301</v>
      </c>
      <c r="F12" s="7" t="s">
        <v>316</v>
      </c>
    </row>
    <row r="13" spans="1:6" x14ac:dyDescent="0.25">
      <c r="A13" s="7" t="s">
        <v>138</v>
      </c>
      <c r="B13" s="7" t="s">
        <v>53</v>
      </c>
      <c r="C13" s="7" t="s">
        <v>154</v>
      </c>
      <c r="D13" s="7" t="str">
        <f t="shared" si="0"/>
        <v>Fisheries-Electricity</v>
      </c>
      <c r="E13" s="7" t="s">
        <v>301</v>
      </c>
      <c r="F13" s="7" t="s">
        <v>316</v>
      </c>
    </row>
    <row r="14" spans="1:6" x14ac:dyDescent="0.25">
      <c r="A14" s="7" t="s">
        <v>139</v>
      </c>
      <c r="B14" s="7" t="s">
        <v>53</v>
      </c>
      <c r="C14" s="7" t="s">
        <v>154</v>
      </c>
      <c r="D14" s="7" t="str">
        <f t="shared" si="0"/>
        <v>Fisheries-Electricity</v>
      </c>
      <c r="E14" s="7" t="s">
        <v>301</v>
      </c>
      <c r="F14" s="7" t="s">
        <v>316</v>
      </c>
    </row>
    <row r="15" spans="1:6" x14ac:dyDescent="0.25">
      <c r="A15" s="7" t="s">
        <v>51</v>
      </c>
      <c r="B15" s="7" t="s">
        <v>53</v>
      </c>
      <c r="C15" s="7" t="s">
        <v>109</v>
      </c>
      <c r="D15" s="7" t="str">
        <f t="shared" si="0"/>
        <v>Fisheries-Oil</v>
      </c>
      <c r="E15" s="7" t="s">
        <v>299</v>
      </c>
      <c r="F15" s="7" t="s">
        <v>316</v>
      </c>
    </row>
    <row r="16" spans="1:6" x14ac:dyDescent="0.25">
      <c r="A16" s="7" t="s">
        <v>244</v>
      </c>
      <c r="B16" s="7" t="s">
        <v>53</v>
      </c>
      <c r="C16" s="7" t="s">
        <v>288</v>
      </c>
      <c r="D16" s="7" t="s">
        <v>284</v>
      </c>
      <c r="E16" s="7" t="s">
        <v>300</v>
      </c>
      <c r="F16" s="7" t="s">
        <v>316</v>
      </c>
    </row>
    <row r="17" spans="1:6" x14ac:dyDescent="0.25">
      <c r="A17" s="7" t="s">
        <v>55</v>
      </c>
      <c r="B17" s="7" t="s">
        <v>97</v>
      </c>
      <c r="C17" s="7" t="s">
        <v>281</v>
      </c>
      <c r="D17" s="7" t="str">
        <f t="shared" ref="D17:D46" si="1">+CONCATENATE(B17,"-",C17)</f>
        <v>Industry-Biomass Improved</v>
      </c>
      <c r="E17" s="7" t="s">
        <v>303</v>
      </c>
      <c r="F17" s="7" t="s">
        <v>304</v>
      </c>
    </row>
    <row r="18" spans="1:6" x14ac:dyDescent="0.25">
      <c r="A18" s="7" t="s">
        <v>128</v>
      </c>
      <c r="B18" s="7" t="s">
        <v>97</v>
      </c>
      <c r="C18" s="7" t="s">
        <v>108</v>
      </c>
      <c r="D18" s="7" t="str">
        <f t="shared" si="1"/>
        <v>Industry-Coal</v>
      </c>
      <c r="E18" s="7" t="s">
        <v>304</v>
      </c>
      <c r="F18" s="7" t="s">
        <v>304</v>
      </c>
    </row>
    <row r="19" spans="1:6" x14ac:dyDescent="0.25">
      <c r="A19" s="7" t="s">
        <v>120</v>
      </c>
      <c r="B19" s="7" t="s">
        <v>97</v>
      </c>
      <c r="C19" s="7" t="s">
        <v>108</v>
      </c>
      <c r="D19" s="7" t="str">
        <f t="shared" si="1"/>
        <v>Industry-Coal</v>
      </c>
      <c r="E19" s="7" t="s">
        <v>304</v>
      </c>
      <c r="F19" s="7" t="s">
        <v>304</v>
      </c>
    </row>
    <row r="20" spans="1:6" x14ac:dyDescent="0.25">
      <c r="A20" s="7" t="s">
        <v>56</v>
      </c>
      <c r="B20" s="7" t="s">
        <v>97</v>
      </c>
      <c r="C20" s="7" t="s">
        <v>108</v>
      </c>
      <c r="D20" s="7" t="str">
        <f t="shared" si="1"/>
        <v>Industry-Coal</v>
      </c>
      <c r="E20" s="7" t="s">
        <v>304</v>
      </c>
      <c r="F20" s="7" t="s">
        <v>304</v>
      </c>
    </row>
    <row r="21" spans="1:6" x14ac:dyDescent="0.25">
      <c r="A21" s="7" t="s">
        <v>124</v>
      </c>
      <c r="B21" s="7" t="s">
        <v>97</v>
      </c>
      <c r="C21" s="7" t="s">
        <v>108</v>
      </c>
      <c r="D21" s="7" t="str">
        <f t="shared" si="1"/>
        <v>Industry-Coal</v>
      </c>
      <c r="E21" s="7" t="s">
        <v>304</v>
      </c>
      <c r="F21" s="7" t="s">
        <v>304</v>
      </c>
    </row>
    <row r="22" spans="1:6" x14ac:dyDescent="0.25">
      <c r="A22" s="7" t="s">
        <v>131</v>
      </c>
      <c r="B22" s="7" t="s">
        <v>97</v>
      </c>
      <c r="C22" s="7" t="s">
        <v>154</v>
      </c>
      <c r="D22" s="7" t="str">
        <f t="shared" si="1"/>
        <v>Industry-Electricity</v>
      </c>
      <c r="E22" s="7" t="s">
        <v>301</v>
      </c>
      <c r="F22" s="7" t="s">
        <v>304</v>
      </c>
    </row>
    <row r="23" spans="1:6" x14ac:dyDescent="0.25">
      <c r="A23" s="7" t="s">
        <v>123</v>
      </c>
      <c r="B23" s="7" t="s">
        <v>97</v>
      </c>
      <c r="C23" s="7" t="s">
        <v>154</v>
      </c>
      <c r="D23" s="7" t="str">
        <f t="shared" si="1"/>
        <v>Industry-Electricity</v>
      </c>
      <c r="E23" s="7" t="s">
        <v>301</v>
      </c>
      <c r="F23" s="7" t="s">
        <v>304</v>
      </c>
    </row>
    <row r="24" spans="1:6" x14ac:dyDescent="0.25">
      <c r="A24" s="7" t="s">
        <v>132</v>
      </c>
      <c r="B24" s="7" t="s">
        <v>97</v>
      </c>
      <c r="C24" s="7" t="s">
        <v>154</v>
      </c>
      <c r="D24" s="7" t="str">
        <f t="shared" si="1"/>
        <v>Industry-Electricity</v>
      </c>
      <c r="E24" s="7" t="s">
        <v>301</v>
      </c>
      <c r="F24" s="7" t="s">
        <v>304</v>
      </c>
    </row>
    <row r="25" spans="1:6" x14ac:dyDescent="0.25">
      <c r="A25" s="7" t="s">
        <v>127</v>
      </c>
      <c r="B25" s="7" t="s">
        <v>97</v>
      </c>
      <c r="C25" s="7" t="s">
        <v>154</v>
      </c>
      <c r="D25" s="7" t="str">
        <f t="shared" si="1"/>
        <v>Industry-Electricity</v>
      </c>
      <c r="E25" s="7" t="s">
        <v>301</v>
      </c>
      <c r="F25" s="7" t="s">
        <v>304</v>
      </c>
    </row>
    <row r="26" spans="1:6" x14ac:dyDescent="0.25">
      <c r="A26" s="7" t="s">
        <v>129</v>
      </c>
      <c r="B26" s="7" t="s">
        <v>97</v>
      </c>
      <c r="C26" s="7" t="s">
        <v>111</v>
      </c>
      <c r="D26" s="7" t="str">
        <f t="shared" si="1"/>
        <v>Industry-Gas</v>
      </c>
      <c r="E26" s="7" t="s">
        <v>305</v>
      </c>
      <c r="F26" s="7" t="s">
        <v>304</v>
      </c>
    </row>
    <row r="27" spans="1:6" x14ac:dyDescent="0.25">
      <c r="A27" s="7" t="s">
        <v>121</v>
      </c>
      <c r="B27" s="7" t="s">
        <v>97</v>
      </c>
      <c r="C27" s="7" t="s">
        <v>111</v>
      </c>
      <c r="D27" s="7" t="str">
        <f t="shared" si="1"/>
        <v>Industry-Gas</v>
      </c>
      <c r="E27" s="7" t="s">
        <v>305</v>
      </c>
      <c r="F27" s="7" t="s">
        <v>304</v>
      </c>
    </row>
    <row r="28" spans="1:6" x14ac:dyDescent="0.25">
      <c r="A28" s="7" t="s">
        <v>57</v>
      </c>
      <c r="B28" s="7" t="s">
        <v>97</v>
      </c>
      <c r="C28" s="7" t="s">
        <v>111</v>
      </c>
      <c r="D28" s="7" t="str">
        <f t="shared" si="1"/>
        <v>Industry-Gas</v>
      </c>
      <c r="E28" s="7" t="s">
        <v>305</v>
      </c>
      <c r="F28" s="7" t="s">
        <v>304</v>
      </c>
    </row>
    <row r="29" spans="1:6" x14ac:dyDescent="0.25">
      <c r="A29" s="7" t="s">
        <v>125</v>
      </c>
      <c r="B29" s="7" t="s">
        <v>97</v>
      </c>
      <c r="C29" s="7" t="s">
        <v>111</v>
      </c>
      <c r="D29" s="7" t="str">
        <f t="shared" si="1"/>
        <v>Industry-Gas</v>
      </c>
      <c r="E29" s="7" t="s">
        <v>305</v>
      </c>
      <c r="F29" s="7" t="s">
        <v>304</v>
      </c>
    </row>
    <row r="30" spans="1:6" x14ac:dyDescent="0.25">
      <c r="A30" s="7" t="s">
        <v>133</v>
      </c>
      <c r="B30" s="7" t="s">
        <v>97</v>
      </c>
      <c r="C30" s="7" t="s">
        <v>161</v>
      </c>
      <c r="D30" s="7" t="str">
        <f t="shared" si="1"/>
        <v>Industry-Hydrogen</v>
      </c>
      <c r="E30" s="7" t="s">
        <v>307</v>
      </c>
      <c r="F30" s="7" t="s">
        <v>304</v>
      </c>
    </row>
    <row r="31" spans="1:6" x14ac:dyDescent="0.25">
      <c r="A31" s="7" t="s">
        <v>130</v>
      </c>
      <c r="B31" s="7" t="s">
        <v>97</v>
      </c>
      <c r="C31" s="7" t="s">
        <v>109</v>
      </c>
      <c r="D31" s="7" t="str">
        <f t="shared" si="1"/>
        <v>Industry-Oil</v>
      </c>
      <c r="E31" s="7" t="s">
        <v>299</v>
      </c>
      <c r="F31" s="7" t="s">
        <v>304</v>
      </c>
    </row>
    <row r="32" spans="1:6" x14ac:dyDescent="0.25">
      <c r="A32" s="7" t="s">
        <v>58</v>
      </c>
      <c r="B32" s="7" t="s">
        <v>97</v>
      </c>
      <c r="C32" s="7" t="s">
        <v>109</v>
      </c>
      <c r="D32" s="7" t="str">
        <f t="shared" si="1"/>
        <v>Industry-Oil</v>
      </c>
      <c r="E32" s="7" t="s">
        <v>299</v>
      </c>
      <c r="F32" s="7" t="s">
        <v>304</v>
      </c>
    </row>
    <row r="33" spans="1:6" x14ac:dyDescent="0.25">
      <c r="A33" s="7" t="s">
        <v>41</v>
      </c>
      <c r="B33" s="7" t="s">
        <v>169</v>
      </c>
      <c r="C33" s="7" t="s">
        <v>163</v>
      </c>
      <c r="D33" s="7" t="str">
        <f t="shared" si="1"/>
        <v>Cooking urban-Biogas</v>
      </c>
      <c r="E33" s="7" t="s">
        <v>302</v>
      </c>
      <c r="F33" s="7" t="s">
        <v>315</v>
      </c>
    </row>
    <row r="34" spans="1:6" x14ac:dyDescent="0.25">
      <c r="A34" s="7" t="s">
        <v>49</v>
      </c>
      <c r="B34" s="7" t="s">
        <v>151</v>
      </c>
      <c r="C34" s="7" t="s">
        <v>163</v>
      </c>
      <c r="D34" s="7" t="str">
        <f t="shared" si="1"/>
        <v>Cooking rural-Biogas</v>
      </c>
      <c r="E34" s="7" t="s">
        <v>302</v>
      </c>
      <c r="F34" s="7" t="s">
        <v>299</v>
      </c>
    </row>
    <row r="35" spans="1:6" x14ac:dyDescent="0.25">
      <c r="A35" s="7" t="s">
        <v>38</v>
      </c>
      <c r="B35" s="7" t="s">
        <v>169</v>
      </c>
      <c r="C35" s="7" t="s">
        <v>281</v>
      </c>
      <c r="D35" s="7" t="str">
        <f t="shared" si="1"/>
        <v>Cooking urban-Biomass Improved</v>
      </c>
      <c r="E35" s="7" t="s">
        <v>303</v>
      </c>
      <c r="F35" s="7" t="s">
        <v>315</v>
      </c>
    </row>
    <row r="36" spans="1:6" x14ac:dyDescent="0.25">
      <c r="A36" s="7" t="s">
        <v>46</v>
      </c>
      <c r="B36" s="7" t="s">
        <v>151</v>
      </c>
      <c r="C36" s="7" t="s">
        <v>281</v>
      </c>
      <c r="D36" s="7" t="str">
        <f t="shared" si="1"/>
        <v>Cooking rural-Biomass Improved</v>
      </c>
      <c r="E36" s="7" t="s">
        <v>303</v>
      </c>
      <c r="F36" s="7" t="s">
        <v>299</v>
      </c>
    </row>
    <row r="37" spans="1:6" x14ac:dyDescent="0.25">
      <c r="A37" s="7" t="s">
        <v>42</v>
      </c>
      <c r="B37" s="7" t="s">
        <v>169</v>
      </c>
      <c r="C37" s="7" t="s">
        <v>162</v>
      </c>
      <c r="D37" s="7" t="str">
        <f t="shared" si="1"/>
        <v>Cooking urban-Biomass</v>
      </c>
      <c r="E37" s="7" t="s">
        <v>303</v>
      </c>
      <c r="F37" s="7" t="s">
        <v>315</v>
      </c>
    </row>
    <row r="38" spans="1:6" x14ac:dyDescent="0.25">
      <c r="A38" s="7" t="s">
        <v>50</v>
      </c>
      <c r="B38" s="7" t="s">
        <v>151</v>
      </c>
      <c r="C38" s="7" t="s">
        <v>162</v>
      </c>
      <c r="D38" s="7" t="str">
        <f t="shared" si="1"/>
        <v>Cooking rural-Biomass</v>
      </c>
      <c r="E38" s="7" t="s">
        <v>303</v>
      </c>
      <c r="F38" s="7" t="s">
        <v>299</v>
      </c>
    </row>
    <row r="39" spans="1:6" x14ac:dyDescent="0.25">
      <c r="A39" s="7" t="s">
        <v>39</v>
      </c>
      <c r="B39" s="7" t="s">
        <v>169</v>
      </c>
      <c r="C39" s="7" t="s">
        <v>108</v>
      </c>
      <c r="D39" s="7" t="str">
        <f t="shared" si="1"/>
        <v>Cooking urban-Coal</v>
      </c>
      <c r="E39" s="7" t="s">
        <v>304</v>
      </c>
      <c r="F39" s="7" t="s">
        <v>315</v>
      </c>
    </row>
    <row r="40" spans="1:6" x14ac:dyDescent="0.25">
      <c r="A40" s="7" t="s">
        <v>47</v>
      </c>
      <c r="B40" s="7" t="s">
        <v>151</v>
      </c>
      <c r="C40" s="7" t="s">
        <v>108</v>
      </c>
      <c r="D40" s="7" t="str">
        <f t="shared" si="1"/>
        <v>Cooking rural-Coal</v>
      </c>
      <c r="E40" s="7" t="s">
        <v>304</v>
      </c>
      <c r="F40" s="7" t="s">
        <v>299</v>
      </c>
    </row>
    <row r="41" spans="1:6" x14ac:dyDescent="0.25">
      <c r="A41" s="7" t="s">
        <v>115</v>
      </c>
      <c r="B41" s="7" t="s">
        <v>152</v>
      </c>
      <c r="C41" s="7" t="s">
        <v>154</v>
      </c>
      <c r="D41" s="7" t="str">
        <f t="shared" si="1"/>
        <v>Residential-Electricity</v>
      </c>
      <c r="E41" s="7" t="s">
        <v>301</v>
      </c>
      <c r="F41" s="7" t="s">
        <v>305</v>
      </c>
    </row>
    <row r="42" spans="1:6" x14ac:dyDescent="0.25">
      <c r="A42" s="7" t="s">
        <v>36</v>
      </c>
      <c r="B42" s="7" t="s">
        <v>169</v>
      </c>
      <c r="C42" s="7" t="s">
        <v>154</v>
      </c>
      <c r="D42" s="7" t="str">
        <f t="shared" si="1"/>
        <v>Cooking urban-Electricity</v>
      </c>
      <c r="E42" s="7" t="s">
        <v>301</v>
      </c>
      <c r="F42" s="7" t="s">
        <v>315</v>
      </c>
    </row>
    <row r="43" spans="1:6" x14ac:dyDescent="0.25">
      <c r="A43" s="7" t="s">
        <v>44</v>
      </c>
      <c r="B43" s="7" t="s">
        <v>151</v>
      </c>
      <c r="C43" s="7" t="s">
        <v>154</v>
      </c>
      <c r="D43" s="7" t="str">
        <f t="shared" si="1"/>
        <v>Cooking rural-Electricity</v>
      </c>
      <c r="E43" s="7" t="s">
        <v>301</v>
      </c>
      <c r="F43" s="7" t="s">
        <v>299</v>
      </c>
    </row>
    <row r="44" spans="1:6" x14ac:dyDescent="0.25">
      <c r="A44" s="7" t="s">
        <v>112</v>
      </c>
      <c r="B44" s="7" t="s">
        <v>152</v>
      </c>
      <c r="C44" s="7" t="s">
        <v>154</v>
      </c>
      <c r="D44" s="7" t="str">
        <f t="shared" si="1"/>
        <v>Residential-Electricity</v>
      </c>
      <c r="E44" s="7" t="s">
        <v>301</v>
      </c>
      <c r="F44" s="7" t="s">
        <v>305</v>
      </c>
    </row>
    <row r="45" spans="1:6" x14ac:dyDescent="0.25">
      <c r="A45" s="7" t="s">
        <v>113</v>
      </c>
      <c r="B45" s="7" t="s">
        <v>152</v>
      </c>
      <c r="C45" s="7" t="s">
        <v>154</v>
      </c>
      <c r="D45" s="7" t="str">
        <f t="shared" si="1"/>
        <v>Residential-Electricity</v>
      </c>
      <c r="E45" s="7" t="s">
        <v>301</v>
      </c>
      <c r="F45" s="7" t="s">
        <v>305</v>
      </c>
    </row>
    <row r="46" spans="1:6" x14ac:dyDescent="0.25">
      <c r="A46" s="7" t="s">
        <v>114</v>
      </c>
      <c r="B46" s="7" t="s">
        <v>152</v>
      </c>
      <c r="C46" s="7" t="s">
        <v>154</v>
      </c>
      <c r="D46" s="7" t="str">
        <f t="shared" si="1"/>
        <v>Residential-Electricity</v>
      </c>
      <c r="E46" s="7" t="s">
        <v>301</v>
      </c>
      <c r="F46" s="7" t="s">
        <v>305</v>
      </c>
    </row>
    <row r="47" spans="1:6" x14ac:dyDescent="0.25">
      <c r="A47" s="7" t="s">
        <v>40</v>
      </c>
      <c r="B47" s="7" t="s">
        <v>169</v>
      </c>
      <c r="C47" s="7" t="s">
        <v>109</v>
      </c>
      <c r="D47" s="7" t="s">
        <v>255</v>
      </c>
      <c r="E47" s="7" t="s">
        <v>299</v>
      </c>
      <c r="F47" s="7" t="s">
        <v>315</v>
      </c>
    </row>
    <row r="48" spans="1:6" x14ac:dyDescent="0.25">
      <c r="A48" s="7" t="s">
        <v>48</v>
      </c>
      <c r="B48" s="7" t="s">
        <v>151</v>
      </c>
      <c r="C48" s="7" t="s">
        <v>109</v>
      </c>
      <c r="D48" s="7" t="s">
        <v>256</v>
      </c>
      <c r="E48" s="7" t="s">
        <v>299</v>
      </c>
      <c r="F48" s="7" t="s">
        <v>299</v>
      </c>
    </row>
    <row r="49" spans="1:6" x14ac:dyDescent="0.25">
      <c r="A49" s="7" t="s">
        <v>35</v>
      </c>
      <c r="B49" s="7" t="s">
        <v>169</v>
      </c>
      <c r="C49" s="7" t="s">
        <v>111</v>
      </c>
      <c r="D49" s="7" t="str">
        <f>+CONCATENATE(B49,"-",C49)</f>
        <v>Cooking urban-Gas</v>
      </c>
      <c r="E49" s="7" t="s">
        <v>305</v>
      </c>
      <c r="F49" s="7" t="s">
        <v>315</v>
      </c>
    </row>
    <row r="50" spans="1:6" x14ac:dyDescent="0.25">
      <c r="A50" s="7" t="s">
        <v>43</v>
      </c>
      <c r="B50" s="7" t="s">
        <v>151</v>
      </c>
      <c r="C50" s="7" t="s">
        <v>111</v>
      </c>
      <c r="D50" s="7" t="str">
        <f>+CONCATENATE(B50,"-",C50)</f>
        <v>Cooking rural-Gas</v>
      </c>
      <c r="E50" s="7" t="s">
        <v>305</v>
      </c>
      <c r="F50" s="7" t="s">
        <v>299</v>
      </c>
    </row>
    <row r="51" spans="1:6" x14ac:dyDescent="0.25">
      <c r="A51" s="7" t="s">
        <v>37</v>
      </c>
      <c r="B51" s="7" t="s">
        <v>169</v>
      </c>
      <c r="C51" s="7" t="s">
        <v>111</v>
      </c>
      <c r="D51" s="7" t="str">
        <f>+CONCATENATE(B51,"-",C51)</f>
        <v>Cooking urban-Gas</v>
      </c>
      <c r="E51" s="7" t="s">
        <v>305</v>
      </c>
      <c r="F51" s="7" t="s">
        <v>315</v>
      </c>
    </row>
    <row r="52" spans="1:6" x14ac:dyDescent="0.25">
      <c r="A52" s="7" t="s">
        <v>45</v>
      </c>
      <c r="B52" s="7" t="s">
        <v>151</v>
      </c>
      <c r="C52" s="7" t="s">
        <v>111</v>
      </c>
      <c r="D52" s="7" t="str">
        <f>+CONCATENATE(B52,"-",C52)</f>
        <v>Cooking rural-Gas</v>
      </c>
      <c r="E52" s="7" t="s">
        <v>305</v>
      </c>
      <c r="F52" s="7" t="s">
        <v>299</v>
      </c>
    </row>
    <row r="53" spans="1:6" x14ac:dyDescent="0.25">
      <c r="A53" s="7" t="s">
        <v>140</v>
      </c>
      <c r="B53" s="7" t="s">
        <v>152</v>
      </c>
      <c r="C53" s="7" t="s">
        <v>170</v>
      </c>
      <c r="D53" s="7" t="str">
        <f>+CONCATENATE(B53,"-",C53)</f>
        <v>Residential-Solar Water Heat</v>
      </c>
      <c r="E53" s="7" t="s">
        <v>308</v>
      </c>
      <c r="F53" s="7" t="s">
        <v>305</v>
      </c>
    </row>
    <row r="54" spans="1:6" x14ac:dyDescent="0.25">
      <c r="A54" s="7" t="s">
        <v>95</v>
      </c>
      <c r="B54" s="7" t="s">
        <v>291</v>
      </c>
      <c r="C54" s="7" t="s">
        <v>109</v>
      </c>
      <c r="D54" s="7" t="s">
        <v>210</v>
      </c>
      <c r="E54" s="7" t="s">
        <v>299</v>
      </c>
      <c r="F54" s="7" t="s">
        <v>317</v>
      </c>
    </row>
    <row r="55" spans="1:6" x14ac:dyDescent="0.25">
      <c r="A55" s="7" t="s">
        <v>96</v>
      </c>
      <c r="B55" s="7" t="s">
        <v>291</v>
      </c>
      <c r="C55" s="7" t="s">
        <v>109</v>
      </c>
      <c r="D55" s="7" t="s">
        <v>217</v>
      </c>
      <c r="E55" s="7" t="s">
        <v>299</v>
      </c>
      <c r="F55" s="7" t="s">
        <v>317</v>
      </c>
    </row>
    <row r="56" spans="1:6" x14ac:dyDescent="0.25">
      <c r="A56" s="7" t="s">
        <v>94</v>
      </c>
      <c r="B56" s="7" t="s">
        <v>291</v>
      </c>
      <c r="C56" s="7" t="s">
        <v>154</v>
      </c>
      <c r="D56" s="7" t="s">
        <v>209</v>
      </c>
      <c r="E56" s="7" t="s">
        <v>301</v>
      </c>
      <c r="F56" s="7" t="s">
        <v>317</v>
      </c>
    </row>
    <row r="57" spans="1:6" x14ac:dyDescent="0.25">
      <c r="A57" s="7" t="s">
        <v>93</v>
      </c>
      <c r="B57" s="7" t="s">
        <v>291</v>
      </c>
      <c r="C57" s="7" t="s">
        <v>109</v>
      </c>
      <c r="D57" s="7" t="s">
        <v>208</v>
      </c>
      <c r="E57" s="7" t="s">
        <v>299</v>
      </c>
      <c r="F57" s="7" t="s">
        <v>317</v>
      </c>
    </row>
    <row r="58" spans="1:6" x14ac:dyDescent="0.25">
      <c r="A58" s="7" t="s">
        <v>252</v>
      </c>
      <c r="B58" s="7" t="s">
        <v>291</v>
      </c>
      <c r="C58" s="7" t="s">
        <v>288</v>
      </c>
      <c r="D58" s="7" t="s">
        <v>264</v>
      </c>
      <c r="E58" s="7" t="s">
        <v>300</v>
      </c>
      <c r="F58" s="7" t="s">
        <v>317</v>
      </c>
    </row>
    <row r="59" spans="1:6" x14ac:dyDescent="0.25">
      <c r="A59" s="7" t="s">
        <v>87</v>
      </c>
      <c r="B59" s="7" t="s">
        <v>291</v>
      </c>
      <c r="C59" s="7" t="s">
        <v>154</v>
      </c>
      <c r="D59" s="7" t="s">
        <v>202</v>
      </c>
      <c r="E59" s="7" t="s">
        <v>301</v>
      </c>
      <c r="F59" s="7" t="s">
        <v>317</v>
      </c>
    </row>
    <row r="60" spans="1:6" x14ac:dyDescent="0.25">
      <c r="A60" s="7" t="s">
        <v>88</v>
      </c>
      <c r="B60" s="7" t="s">
        <v>291</v>
      </c>
      <c r="C60" s="7" t="s">
        <v>161</v>
      </c>
      <c r="D60" s="7" t="s">
        <v>203</v>
      </c>
      <c r="E60" s="7" t="s">
        <v>307</v>
      </c>
      <c r="F60" s="7" t="s">
        <v>317</v>
      </c>
    </row>
    <row r="61" spans="1:6" x14ac:dyDescent="0.25">
      <c r="A61" s="7" t="s">
        <v>86</v>
      </c>
      <c r="B61" s="7" t="s">
        <v>291</v>
      </c>
      <c r="C61" s="7" t="s">
        <v>111</v>
      </c>
      <c r="D61" s="7" t="s">
        <v>201</v>
      </c>
      <c r="E61" s="7" t="s">
        <v>305</v>
      </c>
      <c r="F61" s="7" t="s">
        <v>317</v>
      </c>
    </row>
    <row r="62" spans="1:6" x14ac:dyDescent="0.25">
      <c r="A62" s="7" t="s">
        <v>85</v>
      </c>
      <c r="B62" s="7" t="s">
        <v>291</v>
      </c>
      <c r="C62" s="7" t="s">
        <v>109</v>
      </c>
      <c r="D62" s="7" t="s">
        <v>200</v>
      </c>
      <c r="E62" s="7" t="s">
        <v>299</v>
      </c>
      <c r="F62" s="7" t="s">
        <v>317</v>
      </c>
    </row>
    <row r="63" spans="1:6" x14ac:dyDescent="0.25">
      <c r="A63" s="7" t="s">
        <v>226</v>
      </c>
      <c r="B63" s="7" t="s">
        <v>291</v>
      </c>
      <c r="C63" s="7" t="s">
        <v>109</v>
      </c>
      <c r="D63" s="7" t="s">
        <v>228</v>
      </c>
      <c r="E63" s="7" t="s">
        <v>299</v>
      </c>
      <c r="F63" s="7" t="s">
        <v>317</v>
      </c>
    </row>
    <row r="64" spans="1:6" x14ac:dyDescent="0.25">
      <c r="A64" s="7" t="s">
        <v>253</v>
      </c>
      <c r="B64" s="7" t="s">
        <v>291</v>
      </c>
      <c r="C64" s="7" t="s">
        <v>288</v>
      </c>
      <c r="D64" s="7" t="s">
        <v>258</v>
      </c>
      <c r="E64" s="7" t="s">
        <v>300</v>
      </c>
      <c r="F64" s="7" t="s">
        <v>317</v>
      </c>
    </row>
    <row r="65" spans="1:6" x14ac:dyDescent="0.25">
      <c r="A65" s="7" t="s">
        <v>91</v>
      </c>
      <c r="B65" s="7" t="s">
        <v>291</v>
      </c>
      <c r="C65" s="7" t="s">
        <v>154</v>
      </c>
      <c r="D65" s="7" t="s">
        <v>206</v>
      </c>
      <c r="E65" s="7" t="s">
        <v>301</v>
      </c>
      <c r="F65" s="7" t="s">
        <v>317</v>
      </c>
    </row>
    <row r="66" spans="1:6" x14ac:dyDescent="0.25">
      <c r="A66" s="7" t="s">
        <v>92</v>
      </c>
      <c r="B66" s="7" t="s">
        <v>291</v>
      </c>
      <c r="C66" s="7" t="s">
        <v>161</v>
      </c>
      <c r="D66" s="7" t="s">
        <v>207</v>
      </c>
      <c r="E66" s="7" t="s">
        <v>307</v>
      </c>
      <c r="F66" s="7" t="s">
        <v>317</v>
      </c>
    </row>
    <row r="67" spans="1:6" x14ac:dyDescent="0.25">
      <c r="A67" s="7" t="s">
        <v>90</v>
      </c>
      <c r="B67" s="7" t="s">
        <v>291</v>
      </c>
      <c r="C67" s="7" t="s">
        <v>111</v>
      </c>
      <c r="D67" s="7" t="s">
        <v>205</v>
      </c>
      <c r="E67" s="7" t="s">
        <v>305</v>
      </c>
      <c r="F67" s="7" t="s">
        <v>317</v>
      </c>
    </row>
    <row r="68" spans="1:6" x14ac:dyDescent="0.25">
      <c r="A68" s="7" t="s">
        <v>89</v>
      </c>
      <c r="B68" s="7" t="s">
        <v>291</v>
      </c>
      <c r="C68" s="7" t="s">
        <v>109</v>
      </c>
      <c r="D68" s="7" t="s">
        <v>204</v>
      </c>
      <c r="E68" s="7" t="s">
        <v>299</v>
      </c>
      <c r="F68" s="7" t="s">
        <v>317</v>
      </c>
    </row>
    <row r="69" spans="1:6" x14ac:dyDescent="0.25">
      <c r="A69" s="7" t="s">
        <v>227</v>
      </c>
      <c r="B69" s="7" t="s">
        <v>291</v>
      </c>
      <c r="C69" s="7" t="s">
        <v>109</v>
      </c>
      <c r="D69" s="7" t="s">
        <v>229</v>
      </c>
      <c r="E69" s="7" t="s">
        <v>299</v>
      </c>
      <c r="F69" s="7" t="s">
        <v>317</v>
      </c>
    </row>
    <row r="70" spans="1:6" x14ac:dyDescent="0.25">
      <c r="A70" s="7" t="s">
        <v>71</v>
      </c>
      <c r="B70" s="7" t="s">
        <v>289</v>
      </c>
      <c r="C70" s="7" t="s">
        <v>154</v>
      </c>
      <c r="D70" s="7" t="s">
        <v>185</v>
      </c>
      <c r="E70" s="7" t="s">
        <v>301</v>
      </c>
      <c r="F70" s="15" t="s">
        <v>318</v>
      </c>
    </row>
    <row r="71" spans="1:6" x14ac:dyDescent="0.25">
      <c r="A71" s="7" t="s">
        <v>70</v>
      </c>
      <c r="B71" s="7" t="s">
        <v>289</v>
      </c>
      <c r="C71" s="7" t="s">
        <v>109</v>
      </c>
      <c r="D71" s="7" t="s">
        <v>184</v>
      </c>
      <c r="E71" s="7" t="s">
        <v>299</v>
      </c>
      <c r="F71" s="15" t="s">
        <v>318</v>
      </c>
    </row>
    <row r="72" spans="1:6" x14ac:dyDescent="0.25">
      <c r="A72" s="7" t="s">
        <v>233</v>
      </c>
      <c r="B72" s="7" t="s">
        <v>289</v>
      </c>
      <c r="C72" s="7" t="s">
        <v>154</v>
      </c>
      <c r="D72" s="7" t="s">
        <v>231</v>
      </c>
      <c r="E72" s="7" t="s">
        <v>301</v>
      </c>
      <c r="F72" s="15" t="s">
        <v>318</v>
      </c>
    </row>
    <row r="73" spans="1:6" x14ac:dyDescent="0.25">
      <c r="A73" s="7" t="s">
        <v>232</v>
      </c>
      <c r="B73" s="7" t="s">
        <v>289</v>
      </c>
      <c r="C73" s="7" t="s">
        <v>109</v>
      </c>
      <c r="D73" s="7" t="s">
        <v>230</v>
      </c>
      <c r="E73" s="7" t="s">
        <v>299</v>
      </c>
      <c r="F73" s="15" t="s">
        <v>318</v>
      </c>
    </row>
    <row r="74" spans="1:6" x14ac:dyDescent="0.25">
      <c r="A74" s="7" t="s">
        <v>250</v>
      </c>
      <c r="B74" s="7" t="s">
        <v>289</v>
      </c>
      <c r="C74" s="7" t="s">
        <v>288</v>
      </c>
      <c r="D74" s="7" t="s">
        <v>259</v>
      </c>
      <c r="E74" s="7" t="s">
        <v>300</v>
      </c>
      <c r="F74" s="15" t="s">
        <v>318</v>
      </c>
    </row>
    <row r="75" spans="1:6" x14ac:dyDescent="0.25">
      <c r="A75" s="7" t="s">
        <v>72</v>
      </c>
      <c r="B75" s="7" t="s">
        <v>289</v>
      </c>
      <c r="C75" s="7" t="s">
        <v>111</v>
      </c>
      <c r="D75" s="7" t="s">
        <v>188</v>
      </c>
      <c r="E75" s="7" t="s">
        <v>305</v>
      </c>
      <c r="F75" s="15" t="s">
        <v>318</v>
      </c>
    </row>
    <row r="76" spans="1:6" x14ac:dyDescent="0.25">
      <c r="A76" s="7" t="s">
        <v>76</v>
      </c>
      <c r="B76" s="7" t="s">
        <v>289</v>
      </c>
      <c r="C76" s="7" t="s">
        <v>154</v>
      </c>
      <c r="D76" s="7" t="s">
        <v>189</v>
      </c>
      <c r="E76" s="7" t="s">
        <v>301</v>
      </c>
      <c r="F76" s="15" t="s">
        <v>318</v>
      </c>
    </row>
    <row r="77" spans="1:6" x14ac:dyDescent="0.25">
      <c r="A77" s="7" t="s">
        <v>73</v>
      </c>
      <c r="B77" s="7" t="s">
        <v>289</v>
      </c>
      <c r="C77" s="7" t="s">
        <v>111</v>
      </c>
      <c r="D77" s="7" t="s">
        <v>190</v>
      </c>
      <c r="E77" s="7" t="s">
        <v>305</v>
      </c>
      <c r="F77" s="15" t="s">
        <v>318</v>
      </c>
    </row>
    <row r="78" spans="1:6" x14ac:dyDescent="0.25">
      <c r="A78" s="7" t="s">
        <v>75</v>
      </c>
      <c r="B78" s="7" t="s">
        <v>289</v>
      </c>
      <c r="C78" s="7" t="s">
        <v>109</v>
      </c>
      <c r="D78" s="7" t="s">
        <v>187</v>
      </c>
      <c r="E78" s="7" t="s">
        <v>299</v>
      </c>
      <c r="F78" s="15" t="s">
        <v>318</v>
      </c>
    </row>
    <row r="79" spans="1:6" x14ac:dyDescent="0.25">
      <c r="A79" s="7" t="s">
        <v>74</v>
      </c>
      <c r="B79" s="7" t="s">
        <v>289</v>
      </c>
      <c r="C79" s="7" t="s">
        <v>109</v>
      </c>
      <c r="D79" s="7" t="s">
        <v>186</v>
      </c>
      <c r="E79" s="7" t="s">
        <v>299</v>
      </c>
      <c r="F79" s="15" t="s">
        <v>318</v>
      </c>
    </row>
    <row r="80" spans="1:6" x14ac:dyDescent="0.25">
      <c r="A80" s="7" t="s">
        <v>83</v>
      </c>
      <c r="B80" s="7" t="s">
        <v>290</v>
      </c>
      <c r="C80" s="7" t="s">
        <v>109</v>
      </c>
      <c r="D80" s="7" t="s">
        <v>198</v>
      </c>
      <c r="E80" s="7" t="s">
        <v>299</v>
      </c>
      <c r="F80" s="7" t="s">
        <v>302</v>
      </c>
    </row>
    <row r="81" spans="1:6" x14ac:dyDescent="0.25">
      <c r="A81" s="7" t="s">
        <v>257</v>
      </c>
      <c r="B81" s="7" t="s">
        <v>290</v>
      </c>
      <c r="C81" s="7" t="s">
        <v>288</v>
      </c>
      <c r="D81" s="7" t="s">
        <v>274</v>
      </c>
      <c r="E81" s="7" t="s">
        <v>300</v>
      </c>
      <c r="F81" s="7" t="s">
        <v>302</v>
      </c>
    </row>
    <row r="82" spans="1:6" x14ac:dyDescent="0.25">
      <c r="A82" s="7" t="s">
        <v>63</v>
      </c>
      <c r="B82" s="7" t="s">
        <v>290</v>
      </c>
      <c r="C82" s="7" t="s">
        <v>111</v>
      </c>
      <c r="D82" s="7" t="s">
        <v>275</v>
      </c>
      <c r="E82" s="7" t="s">
        <v>305</v>
      </c>
      <c r="F82" s="7" t="s">
        <v>302</v>
      </c>
    </row>
    <row r="83" spans="1:6" x14ac:dyDescent="0.25">
      <c r="A83" s="7" t="s">
        <v>64</v>
      </c>
      <c r="B83" s="7" t="s">
        <v>290</v>
      </c>
      <c r="C83" s="7" t="s">
        <v>154</v>
      </c>
      <c r="D83" s="7" t="s">
        <v>276</v>
      </c>
      <c r="E83" s="7" t="s">
        <v>301</v>
      </c>
      <c r="F83" s="7" t="s">
        <v>302</v>
      </c>
    </row>
    <row r="84" spans="1:6" x14ac:dyDescent="0.25">
      <c r="A84" s="7" t="s">
        <v>65</v>
      </c>
      <c r="B84" s="7" t="s">
        <v>290</v>
      </c>
      <c r="C84" s="7" t="s">
        <v>161</v>
      </c>
      <c r="D84" s="7" t="s">
        <v>277</v>
      </c>
      <c r="E84" s="7" t="s">
        <v>307</v>
      </c>
      <c r="F84" s="7" t="s">
        <v>302</v>
      </c>
    </row>
    <row r="85" spans="1:6" x14ac:dyDescent="0.25">
      <c r="A85" s="7" t="s">
        <v>62</v>
      </c>
      <c r="B85" s="7" t="s">
        <v>290</v>
      </c>
      <c r="C85" s="7" t="s">
        <v>109</v>
      </c>
      <c r="D85" s="7" t="s">
        <v>278</v>
      </c>
      <c r="E85" s="7" t="s">
        <v>299</v>
      </c>
      <c r="F85" s="7" t="s">
        <v>302</v>
      </c>
    </row>
    <row r="86" spans="1:6" x14ac:dyDescent="0.25">
      <c r="A86" s="7" t="s">
        <v>172</v>
      </c>
      <c r="B86" s="7" t="s">
        <v>290</v>
      </c>
      <c r="C86" s="7" t="s">
        <v>109</v>
      </c>
      <c r="D86" s="7" t="s">
        <v>273</v>
      </c>
      <c r="E86" s="7" t="s">
        <v>299</v>
      </c>
      <c r="F86" s="7" t="s">
        <v>302</v>
      </c>
    </row>
    <row r="87" spans="1:6" x14ac:dyDescent="0.25">
      <c r="A87" s="7" t="s">
        <v>176</v>
      </c>
      <c r="B87" s="7" t="s">
        <v>289</v>
      </c>
      <c r="C87" s="7" t="s">
        <v>288</v>
      </c>
      <c r="D87" s="7" t="s">
        <v>260</v>
      </c>
      <c r="E87" s="7" t="s">
        <v>300</v>
      </c>
      <c r="F87" s="15" t="s">
        <v>318</v>
      </c>
    </row>
    <row r="88" spans="1:6" x14ac:dyDescent="0.25">
      <c r="A88" s="7" t="s">
        <v>177</v>
      </c>
      <c r="B88" s="7" t="s">
        <v>289</v>
      </c>
      <c r="C88" s="7" t="s">
        <v>288</v>
      </c>
      <c r="D88" s="7" t="s">
        <v>183</v>
      </c>
      <c r="E88" s="7" t="s">
        <v>300</v>
      </c>
      <c r="F88" s="15" t="s">
        <v>318</v>
      </c>
    </row>
    <row r="89" spans="1:6" x14ac:dyDescent="0.25">
      <c r="A89" s="7" t="s">
        <v>61</v>
      </c>
      <c r="B89" s="7" t="s">
        <v>289</v>
      </c>
      <c r="C89" s="7" t="s">
        <v>111</v>
      </c>
      <c r="D89" s="7" t="s">
        <v>181</v>
      </c>
      <c r="E89" s="7" t="s">
        <v>305</v>
      </c>
      <c r="F89" s="15" t="s">
        <v>318</v>
      </c>
    </row>
    <row r="90" spans="1:6" x14ac:dyDescent="0.25">
      <c r="A90" s="7" t="s">
        <v>68</v>
      </c>
      <c r="B90" s="7" t="s">
        <v>289</v>
      </c>
      <c r="C90" s="7" t="s">
        <v>154</v>
      </c>
      <c r="D90" s="7" t="s">
        <v>182</v>
      </c>
      <c r="E90" s="7" t="s">
        <v>301</v>
      </c>
      <c r="F90" s="15" t="s">
        <v>318</v>
      </c>
    </row>
    <row r="91" spans="1:6" x14ac:dyDescent="0.25">
      <c r="A91" s="7" t="s">
        <v>69</v>
      </c>
      <c r="B91" s="7" t="s">
        <v>289</v>
      </c>
      <c r="C91" s="7" t="s">
        <v>161</v>
      </c>
      <c r="D91" s="7" t="s">
        <v>261</v>
      </c>
      <c r="E91" s="7" t="s">
        <v>307</v>
      </c>
      <c r="F91" s="15" t="s">
        <v>318</v>
      </c>
    </row>
    <row r="92" spans="1:6" x14ac:dyDescent="0.25">
      <c r="A92" s="7" t="s">
        <v>60</v>
      </c>
      <c r="B92" s="7" t="s">
        <v>289</v>
      </c>
      <c r="C92" s="7" t="s">
        <v>109</v>
      </c>
      <c r="D92" s="7" t="s">
        <v>180</v>
      </c>
      <c r="E92" s="7" t="s">
        <v>299</v>
      </c>
      <c r="F92" s="15" t="s">
        <v>318</v>
      </c>
    </row>
    <row r="93" spans="1:6" x14ac:dyDescent="0.25">
      <c r="A93" s="7" t="s">
        <v>59</v>
      </c>
      <c r="B93" s="7" t="s">
        <v>289</v>
      </c>
      <c r="C93" s="7" t="s">
        <v>109</v>
      </c>
      <c r="D93" s="7" t="s">
        <v>179</v>
      </c>
      <c r="E93" s="7" t="s">
        <v>299</v>
      </c>
      <c r="F93" s="15" t="s">
        <v>318</v>
      </c>
    </row>
    <row r="94" spans="1:6" x14ac:dyDescent="0.25">
      <c r="A94" s="7" t="s">
        <v>251</v>
      </c>
      <c r="B94" s="7" t="s">
        <v>290</v>
      </c>
      <c r="C94" s="7" t="s">
        <v>288</v>
      </c>
      <c r="D94" s="7" t="s">
        <v>263</v>
      </c>
      <c r="E94" s="7" t="s">
        <v>300</v>
      </c>
      <c r="F94" s="7" t="s">
        <v>302</v>
      </c>
    </row>
    <row r="95" spans="1:6" x14ac:dyDescent="0.25">
      <c r="A95" s="7" t="s">
        <v>84</v>
      </c>
      <c r="B95" s="7" t="s">
        <v>290</v>
      </c>
      <c r="C95" s="7" t="s">
        <v>109</v>
      </c>
      <c r="D95" s="7" t="s">
        <v>199</v>
      </c>
      <c r="E95" s="7" t="s">
        <v>299</v>
      </c>
      <c r="F95" s="7" t="s">
        <v>302</v>
      </c>
    </row>
    <row r="96" spans="1:6" x14ac:dyDescent="0.25">
      <c r="A96" s="7" t="s">
        <v>249</v>
      </c>
      <c r="B96" s="7" t="s">
        <v>290</v>
      </c>
      <c r="C96" s="7" t="s">
        <v>288</v>
      </c>
      <c r="D96" s="7" t="s">
        <v>292</v>
      </c>
      <c r="E96" s="7" t="s">
        <v>300</v>
      </c>
      <c r="F96" s="7" t="s">
        <v>302</v>
      </c>
    </row>
    <row r="97" spans="1:6" x14ac:dyDescent="0.25">
      <c r="A97" s="7" t="s">
        <v>67</v>
      </c>
      <c r="B97" s="7" t="s">
        <v>290</v>
      </c>
      <c r="C97" s="7" t="s">
        <v>111</v>
      </c>
      <c r="D97" s="7" t="s">
        <v>293</v>
      </c>
      <c r="E97" s="7" t="s">
        <v>305</v>
      </c>
      <c r="F97" s="7" t="s">
        <v>302</v>
      </c>
    </row>
    <row r="98" spans="1:6" x14ac:dyDescent="0.25">
      <c r="A98" s="7" t="s">
        <v>66</v>
      </c>
      <c r="B98" s="7" t="s">
        <v>290</v>
      </c>
      <c r="C98" s="7" t="s">
        <v>109</v>
      </c>
      <c r="D98" s="7" t="s">
        <v>294</v>
      </c>
      <c r="E98" s="7" t="s">
        <v>299</v>
      </c>
      <c r="F98" s="7" t="s">
        <v>302</v>
      </c>
    </row>
    <row r="99" spans="1:6" x14ac:dyDescent="0.25">
      <c r="A99" s="7" t="s">
        <v>174</v>
      </c>
      <c r="B99" s="7" t="s">
        <v>290</v>
      </c>
      <c r="C99" s="7" t="s">
        <v>154</v>
      </c>
      <c r="D99" s="7" t="s">
        <v>295</v>
      </c>
      <c r="E99" s="7" t="s">
        <v>301</v>
      </c>
      <c r="F99" s="7" t="s">
        <v>302</v>
      </c>
    </row>
    <row r="100" spans="1:6" x14ac:dyDescent="0.25">
      <c r="A100" s="7" t="s">
        <v>175</v>
      </c>
      <c r="B100" s="7" t="s">
        <v>290</v>
      </c>
      <c r="C100" s="7" t="s">
        <v>161</v>
      </c>
      <c r="D100" s="7" t="s">
        <v>296</v>
      </c>
      <c r="E100" s="7" t="s">
        <v>307</v>
      </c>
      <c r="F100" s="7" t="s">
        <v>302</v>
      </c>
    </row>
    <row r="101" spans="1:6" x14ac:dyDescent="0.25">
      <c r="A101" s="7" t="s">
        <v>173</v>
      </c>
      <c r="B101" s="7" t="s">
        <v>290</v>
      </c>
      <c r="C101" s="7" t="s">
        <v>109</v>
      </c>
      <c r="D101" s="7" t="s">
        <v>297</v>
      </c>
      <c r="E101" s="7" t="s">
        <v>299</v>
      </c>
      <c r="F101" s="7" t="s">
        <v>302</v>
      </c>
    </row>
    <row r="102" spans="1:6" x14ac:dyDescent="0.25">
      <c r="A102" s="7" t="s">
        <v>82</v>
      </c>
      <c r="B102" s="7" t="s">
        <v>290</v>
      </c>
      <c r="C102" s="7" t="s">
        <v>154</v>
      </c>
      <c r="D102" s="7" t="s">
        <v>197</v>
      </c>
      <c r="E102" s="7" t="s">
        <v>301</v>
      </c>
      <c r="F102" s="7" t="s">
        <v>302</v>
      </c>
    </row>
    <row r="103" spans="1:6" x14ac:dyDescent="0.25">
      <c r="A103" s="7" t="s">
        <v>81</v>
      </c>
      <c r="B103" s="7" t="s">
        <v>290</v>
      </c>
      <c r="C103" s="7" t="s">
        <v>109</v>
      </c>
      <c r="D103" s="7" t="s">
        <v>196</v>
      </c>
      <c r="E103" s="7" t="s">
        <v>299</v>
      </c>
      <c r="F103" s="7" t="s">
        <v>302</v>
      </c>
    </row>
    <row r="104" spans="1:6" x14ac:dyDescent="0.25">
      <c r="A104" s="7" t="s">
        <v>254</v>
      </c>
      <c r="B104" s="7" t="s">
        <v>289</v>
      </c>
      <c r="C104" s="7" t="s">
        <v>288</v>
      </c>
      <c r="D104" s="7" t="s">
        <v>262</v>
      </c>
      <c r="E104" s="7" t="s">
        <v>300</v>
      </c>
      <c r="F104" s="15" t="s">
        <v>318</v>
      </c>
    </row>
    <row r="105" spans="1:6" x14ac:dyDescent="0.25">
      <c r="A105" s="7" t="s">
        <v>77</v>
      </c>
      <c r="B105" s="7" t="s">
        <v>289</v>
      </c>
      <c r="C105" s="7" t="s">
        <v>111</v>
      </c>
      <c r="D105" s="7" t="s">
        <v>193</v>
      </c>
      <c r="E105" s="7" t="s">
        <v>305</v>
      </c>
      <c r="F105" s="15" t="s">
        <v>318</v>
      </c>
    </row>
    <row r="106" spans="1:6" x14ac:dyDescent="0.25">
      <c r="A106" s="7" t="s">
        <v>80</v>
      </c>
      <c r="B106" s="7" t="s">
        <v>289</v>
      </c>
      <c r="C106" s="7" t="s">
        <v>154</v>
      </c>
      <c r="D106" s="7" t="s">
        <v>194</v>
      </c>
      <c r="E106" s="7" t="s">
        <v>301</v>
      </c>
      <c r="F106" s="15" t="s">
        <v>318</v>
      </c>
    </row>
    <row r="107" spans="1:6" x14ac:dyDescent="0.25">
      <c r="A107" s="7" t="s">
        <v>78</v>
      </c>
      <c r="B107" s="7" t="s">
        <v>289</v>
      </c>
      <c r="C107" s="7" t="s">
        <v>111</v>
      </c>
      <c r="D107" s="7" t="s">
        <v>195</v>
      </c>
      <c r="E107" s="7" t="s">
        <v>305</v>
      </c>
      <c r="F107" s="15" t="s">
        <v>318</v>
      </c>
    </row>
    <row r="108" spans="1:6" x14ac:dyDescent="0.25">
      <c r="A108" s="7" t="s">
        <v>79</v>
      </c>
      <c r="B108" s="7" t="s">
        <v>289</v>
      </c>
      <c r="C108" s="7" t="s">
        <v>109</v>
      </c>
      <c r="D108" s="7" t="s">
        <v>192</v>
      </c>
      <c r="E108" s="7" t="s">
        <v>299</v>
      </c>
      <c r="F108" s="15" t="s">
        <v>318</v>
      </c>
    </row>
    <row r="109" spans="1:6" x14ac:dyDescent="0.25">
      <c r="A109" s="7" t="s">
        <v>178</v>
      </c>
      <c r="B109" s="7" t="s">
        <v>289</v>
      </c>
      <c r="C109" s="7" t="s">
        <v>109</v>
      </c>
      <c r="D109" s="7" t="s">
        <v>191</v>
      </c>
      <c r="E109" s="7" t="s">
        <v>299</v>
      </c>
      <c r="F109" s="15" t="s">
        <v>318</v>
      </c>
    </row>
  </sheetData>
  <autoFilter ref="A1:F109" xr:uid="{00000000-0001-0000-0500-000000000000}"/>
  <sortState xmlns:xlrd2="http://schemas.microsoft.com/office/spreadsheetml/2017/richdata2" ref="A2:D109">
    <sortCondition ref="A2:A109"/>
    <sortCondition ref="D2:D1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</vt:lpstr>
      <vt:lpstr>Psector</vt:lpstr>
      <vt:lpstr>primary_e</vt:lpstr>
      <vt:lpstr>final_e</vt:lpstr>
      <vt:lpstr>finalmix</vt:lpstr>
      <vt:lpstr>sectoral_mix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Heredia Fonseca</dc:creator>
  <cp:lastModifiedBy>Shankho Ghosh</cp:lastModifiedBy>
  <dcterms:created xsi:type="dcterms:W3CDTF">2021-10-29T09:47:27Z</dcterms:created>
  <dcterms:modified xsi:type="dcterms:W3CDTF">2022-07-14T12:34:34Z</dcterms:modified>
</cp:coreProperties>
</file>