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oyuka/Desktop/Data/mRNAcap/RNAseq/250125_wntandHS/HS/"/>
    </mc:Choice>
  </mc:AlternateContent>
  <xr:revisionPtr revIDLastSave="0" documentId="13_ncr:1_{D3912229-3DA2-E24A-932C-1D8EA05C90C5}" xr6:coauthVersionLast="47" xr6:coauthVersionMax="47" xr10:uidLastSave="{00000000-0000-0000-0000-000000000000}"/>
  <bookViews>
    <workbookView xWindow="-30240" yWindow="760" windowWidth="30240" windowHeight="18880" xr2:uid="{6EC3D78A-872E-E645-8E9E-724C7E2EDD02}"/>
  </bookViews>
  <sheets>
    <sheet name="Sheet1" sheetId="1" r:id="rId1"/>
  </sheets>
  <calcPr calcId="18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27" i="1"/>
  <c r="F20" i="1"/>
  <c r="F21" i="1"/>
  <c r="F22" i="1"/>
  <c r="F23" i="1"/>
  <c r="F24" i="1"/>
  <c r="F19" i="1"/>
  <c r="F10" i="1"/>
  <c r="F11" i="1"/>
  <c r="F12" i="1"/>
  <c r="F13" i="1"/>
  <c r="F14" i="1"/>
  <c r="F9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<sst xmlns="http://schemas.openxmlformats.org/spreadsheetml/2006/main" count="142" uniqueCount="85">
  <si>
    <t>Enrichin</t>
  </si>
  <si>
    <t>comparedgroup</t>
  </si>
  <si>
    <t>fraction</t>
  </si>
  <si>
    <t>name</t>
  </si>
  <si>
    <t>GeneRatio</t>
  </si>
  <si>
    <t>padj</t>
  </si>
  <si>
    <t>qvalue</t>
  </si>
  <si>
    <t>geneID</t>
  </si>
  <si>
    <t>BgRatio</t>
  </si>
  <si>
    <t>A</t>
  </si>
  <si>
    <t>AB</t>
  </si>
  <si>
    <t>capture</t>
  </si>
  <si>
    <t>1eA_AB_cap</t>
  </si>
  <si>
    <t>2eB_AB_cap</t>
  </si>
  <si>
    <t>AD</t>
  </si>
  <si>
    <t>3eA_AD_cap</t>
  </si>
  <si>
    <t>4eD_AD_cap</t>
  </si>
  <si>
    <t>5eB_BD_cap</t>
  </si>
  <si>
    <t>6eD_BD_cap</t>
  </si>
  <si>
    <t>7eA_AB_lysate</t>
  </si>
  <si>
    <t>B</t>
  </si>
  <si>
    <t>Lysate</t>
  </si>
  <si>
    <t>8eB_AB_lysate</t>
  </si>
  <si>
    <t>90eA_AD_lysate</t>
  </si>
  <si>
    <t>D</t>
  </si>
  <si>
    <t>91eD_AD_lysate</t>
  </si>
  <si>
    <t>BD</t>
  </si>
  <si>
    <t>92eB_BD_lysate</t>
  </si>
  <si>
    <t>93eD_BD_lysate</t>
  </si>
  <si>
    <t>protein folding</t>
  </si>
  <si>
    <t>187/11796</t>
  </si>
  <si>
    <t>PDIA6/HSPD1/HSP90AB1/TCP1/HSPB1/CLU/CRYAB/FKBP4/HSPH1/AHSA1/HSP90AA1</t>
  </si>
  <si>
    <t>pvalue</t>
  </si>
  <si>
    <t>Count</t>
  </si>
  <si>
    <t>Description</t>
  </si>
  <si>
    <t>chaperone-mediated protein complex assembly</t>
  </si>
  <si>
    <t>20/11796</t>
  </si>
  <si>
    <t>HSPD1/HSP90AB1/CLU/HSP90AA1</t>
  </si>
  <si>
    <t>response to temperature stimulus</t>
  </si>
  <si>
    <t>123/11796</t>
  </si>
  <si>
    <t>HSPD1/HSP90AB1/HSPB1/CRYAB/HSP90AA1/YWHAE</t>
  </si>
  <si>
    <t>response to heat</t>
  </si>
  <si>
    <t>81/11796</t>
  </si>
  <si>
    <t>HSP90AB1/HSPB1/CRYAB/HSP90AA1/YWHAE</t>
  </si>
  <si>
    <t>protein stabilization</t>
  </si>
  <si>
    <t>184/11796</t>
  </si>
  <si>
    <t>HSPD1/HSP90AB1/TCP1/CLU/CRYAB/HSP90AA1</t>
  </si>
  <si>
    <t>regulation of protein stability</t>
  </si>
  <si>
    <t>282/11796</t>
  </si>
  <si>
    <t>HSPD1/HSP90AB1/TCP1/CLU/CRYAB/HSP90AA1/SERF2</t>
  </si>
  <si>
    <t>189/12075</t>
  </si>
  <si>
    <t>HSPD1/HSP90AB1/HSPB1/CLU/BAG3/CRYAB/FKBP4/HSPH1/HSP90AA1</t>
  </si>
  <si>
    <t>20/12075</t>
  </si>
  <si>
    <t>123/12075</t>
  </si>
  <si>
    <t>HSPD1/HSP90AB1/HSPB1/BAG3/CRYAB/HSP90AA1</t>
  </si>
  <si>
    <t>80/12075</t>
  </si>
  <si>
    <t>HSP90AB1/HSPB1/BAG3/CRYAB/HSP90AA1</t>
  </si>
  <si>
    <t>184/12075</t>
  </si>
  <si>
    <t>HSPD1/HSP90AB1/CLU/BAG3/CRYAB/HSP90AA1</t>
  </si>
  <si>
    <t>280/12075</t>
  </si>
  <si>
    <t>HSPD1/HSP90AB1/CLU/BAG3/CRYAB/DAD1/HSP90AA1/SERF2</t>
  </si>
  <si>
    <t>201/14270</t>
  </si>
  <si>
    <t>HSPA6/HSPD1/HSPA4L/HSPA1L/HSPA1A/HSPA1B/HSP90AB1/HSPB1/DNAJA1/HSPA5/BAG3/HSPA8/FKBP4/HSPH1/AHSA1/HSP90AA1/ENGASE/DNAJB1</t>
  </si>
  <si>
    <t>21/14270</t>
  </si>
  <si>
    <t>HSPD1/HSPA1A/HSP90AB1/HSP90AA1</t>
  </si>
  <si>
    <t>164/14270</t>
  </si>
  <si>
    <t>HSPA6/IER5/HSPD1/MICA/HSPA1A/HSPA1B/HSP90AB1/HSPB1/DNAJA1/BAG3/HSP90AA1/DNAJB1</t>
  </si>
  <si>
    <t>104/14270</t>
  </si>
  <si>
    <t>HSPA6/IER5/MICA/HSPA1A/HSPA1B/HSP90AB1/HSPB1/DNAJA1/BAG3/HSP90AA1/DNAJB1</t>
  </si>
  <si>
    <t>194/14270</t>
  </si>
  <si>
    <t>HSPD1/HSPA1A/HSPA1B/HSP90AB1/BAG3/HSP90AA1</t>
  </si>
  <si>
    <t>299/14270</t>
  </si>
  <si>
    <t>HSPD1/HSPA1A/HSPA1B/HSP90AB1/BAG3/HSPA8/TBX3/HSP90AA1</t>
  </si>
  <si>
    <t>199/13980</t>
  </si>
  <si>
    <t>HSPA6/HSPD1/HSPA4L/HSPA1L/HSPA1A/HSPA1B/HSP90AB1/HSPB1/DNAJA1/HSPA5/BAG3/CRYAB/HSPA8/FKBP4/HSPH1/AHSA1/HSP90AA1/DNAJB1</t>
  </si>
  <si>
    <t>21/13980</t>
  </si>
  <si>
    <t>154/13980</t>
  </si>
  <si>
    <t>HSPA6/IER5/HSPD1/HSPA1A/HSPA1B/HSP90AB1/HSPB1/DNAJA1/BAG3/CRYAB/HSP90AA1/DNAJB1</t>
  </si>
  <si>
    <t>97/13980</t>
  </si>
  <si>
    <t>HSPA6/IER5/HSPA1A/HSPA1B/HSP90AB1/HSPB1/DNAJA1/BAG3/CRYAB/HSP90AA1/DNAJB1</t>
  </si>
  <si>
    <t>191/13980</t>
  </si>
  <si>
    <t>HSPD1/HSPA1A/HSPA1B/HSP90AB1/BAG3/CRYAB/HSP90AA1</t>
  </si>
  <si>
    <t>295/13980</t>
  </si>
  <si>
    <t>HSPD1/HSPA1A/HSPA1B/HSP90AB1/BAG3/CRYAB/HSPA8/TBX3/HSP90AA1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</si>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</sst>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1"/>
      <name val="Aptos Display"/>
      <scheme val="maj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1" fillId="0" borderId="0" xfId="0" applyFont="1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58C6-4558-1A46-9670-1525EE31ED1A}">
  <dimension ref="A1:L35"/>
  <sheetViews>
    <sheetView tabSelected="1" topLeftCell="A10" zoomScale="135" workbookViewId="0">
      <selection activeCell="E37" sqref="E37"/>
    </sheetView>
  </sheetViews>
  <sheetFormatPr baseColWidth="10" defaultRowHeight="16" x14ac:dyDescent="0.2"/>
  <cols>
    <col min="4" max="4" width="14.83203125" customWidth="1"/>
    <col min="5" max="5" width="39.1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t="s">
        <v>34</v>
      </c>
      <c r="F1" t="s">
        <v>4</v>
      </c>
      <c r="G1" t="s">
        <v>8</v>
      </c>
      <c r="H1" t="s">
        <v>32</v>
      </c>
      <c r="I1" t="s">
        <v>5</v>
      </c>
      <c r="J1" t="s">
        <v>6</v>
      </c>
      <c r="K1" t="s">
        <v>7</v>
      </c>
      <c r="L1" t="s">
        <v>33</v>
      </c>
    </row>
    <row r="2" spans="1:12" x14ac:dyDescent="0.2">
      <c r="A2" s="1" t="s">
        <v>84</v>
      </c>
      <c r="B2" s="1" t="s">
        <v>10</v>
      </c>
      <c r="C2" s="1" t="s">
        <v>11</v>
      </c>
      <c r="D2" s="1" t="s">
        <v>12</v>
      </c>
      <c r="E2" s="2" t="s">
        <v>29</v>
      </c>
      <c r="F2" s="6">
        <f>L2/45</f>
        <v>0.24444444444444444</v>
      </c>
      <c r="G2" t="s">
        <v>30</v>
      </c>
      <c r="H2" s="3">
        <v>7.5167638538721695E-11</v>
      </c>
      <c r="I2" s="3">
        <v>1.01776982581429E-7</v>
      </c>
      <c r="J2" s="3">
        <v>8.3950383673246E-8</v>
      </c>
      <c r="K2" t="s">
        <v>31</v>
      </c>
      <c r="L2">
        <v>11</v>
      </c>
    </row>
    <row r="3" spans="1:12" x14ac:dyDescent="0.2">
      <c r="A3" s="1"/>
      <c r="B3" s="1"/>
      <c r="C3" s="1"/>
      <c r="D3" s="1" t="s">
        <v>12</v>
      </c>
      <c r="E3" s="2" t="s">
        <v>35</v>
      </c>
      <c r="F3" s="6">
        <f t="shared" ref="F3:F7" si="0">L3/45</f>
        <v>8.8888888888888892E-2</v>
      </c>
      <c r="G3" t="s">
        <v>36</v>
      </c>
      <c r="H3" s="3">
        <v>8.5626892946822002E-7</v>
      </c>
      <c r="I3">
        <v>3.8646271016665699E-4</v>
      </c>
      <c r="J3">
        <v>3.1877239795290602E-4</v>
      </c>
      <c r="K3" t="s">
        <v>37</v>
      </c>
      <c r="L3">
        <v>4</v>
      </c>
    </row>
    <row r="4" spans="1:12" x14ac:dyDescent="0.2">
      <c r="A4" s="1"/>
      <c r="B4" s="1"/>
      <c r="C4" s="1"/>
      <c r="D4" s="1" t="s">
        <v>12</v>
      </c>
      <c r="E4" s="2" t="s">
        <v>38</v>
      </c>
      <c r="F4" s="6">
        <f t="shared" si="0"/>
        <v>0.13333333333333333</v>
      </c>
      <c r="G4" t="s">
        <v>39</v>
      </c>
      <c r="H4" s="3">
        <v>6.6422137620039796E-6</v>
      </c>
      <c r="I4">
        <v>1.4101535075442899E-3</v>
      </c>
      <c r="J4">
        <v>1.1631601271122501E-3</v>
      </c>
      <c r="K4" t="s">
        <v>40</v>
      </c>
      <c r="L4">
        <v>6</v>
      </c>
    </row>
    <row r="5" spans="1:12" x14ac:dyDescent="0.2">
      <c r="D5" s="1" t="s">
        <v>12</v>
      </c>
      <c r="E5" s="2" t="s">
        <v>41</v>
      </c>
      <c r="F5" s="6">
        <f t="shared" si="0"/>
        <v>0.1111111111111111</v>
      </c>
      <c r="G5" t="s">
        <v>42</v>
      </c>
      <c r="H5" s="3">
        <v>1.3275802536783599E-5</v>
      </c>
      <c r="I5">
        <v>1.98920740137563E-3</v>
      </c>
      <c r="J5">
        <v>1.64079068091389E-3</v>
      </c>
      <c r="K5" t="s">
        <v>43</v>
      </c>
      <c r="L5">
        <v>5</v>
      </c>
    </row>
    <row r="6" spans="1:12" x14ac:dyDescent="0.2">
      <c r="D6" s="1" t="s">
        <v>12</v>
      </c>
      <c r="E6" t="s">
        <v>44</v>
      </c>
      <c r="F6" s="6">
        <f t="shared" si="0"/>
        <v>0.13333333333333333</v>
      </c>
      <c r="G6" t="s">
        <v>45</v>
      </c>
      <c r="H6" s="3">
        <v>6.5230171097135006E-5</v>
      </c>
      <c r="I6">
        <v>8.0292410605018894E-3</v>
      </c>
      <c r="J6">
        <v>6.6228910558909296E-3</v>
      </c>
      <c r="K6" t="s">
        <v>46</v>
      </c>
      <c r="L6">
        <v>6</v>
      </c>
    </row>
    <row r="7" spans="1:12" x14ac:dyDescent="0.2">
      <c r="D7" s="1" t="s">
        <v>12</v>
      </c>
      <c r="E7" s="2" t="s">
        <v>47</v>
      </c>
      <c r="F7" s="6">
        <f t="shared" si="0"/>
        <v>0.15555555555555556</v>
      </c>
      <c r="G7" t="s">
        <v>48</v>
      </c>
      <c r="H7" s="3">
        <v>8.6305663030067205E-5</v>
      </c>
      <c r="I7">
        <v>8.4244581749518196E-3</v>
      </c>
      <c r="J7">
        <v>6.9488844932161101E-3</v>
      </c>
      <c r="K7" t="s">
        <v>49</v>
      </c>
      <c r="L7">
        <v>7</v>
      </c>
    </row>
    <row r="8" spans="1:12" x14ac:dyDescent="0.2">
      <c r="D8" s="1" t="s">
        <v>13</v>
      </c>
      <c r="E8" s="2" t="s">
        <v>29</v>
      </c>
    </row>
    <row r="9" spans="1:12" x14ac:dyDescent="0.2">
      <c r="A9" s="1" t="s">
        <v>9</v>
      </c>
      <c r="B9" s="1" t="s">
        <v>14</v>
      </c>
      <c r="C9" s="1" t="s">
        <v>11</v>
      </c>
      <c r="D9" s="1" t="s">
        <v>15</v>
      </c>
      <c r="E9" t="s">
        <v>29</v>
      </c>
      <c r="F9" s="7">
        <f>L9/72</f>
        <v>0.125</v>
      </c>
      <c r="G9" t="s">
        <v>50</v>
      </c>
      <c r="H9" s="3">
        <v>1.6960294750267199E-6</v>
      </c>
      <c r="I9">
        <v>2.05836304469152E-4</v>
      </c>
      <c r="J9">
        <v>1.80639311550693E-4</v>
      </c>
      <c r="K9" t="s">
        <v>51</v>
      </c>
      <c r="L9">
        <v>9</v>
      </c>
    </row>
    <row r="10" spans="1:12" x14ac:dyDescent="0.2">
      <c r="A10" s="1"/>
      <c r="B10" s="1"/>
      <c r="C10" s="1"/>
      <c r="D10" s="1" t="s">
        <v>15</v>
      </c>
      <c r="E10" t="s">
        <v>35</v>
      </c>
      <c r="F10" s="7">
        <f t="shared" ref="F10:F14" si="1">L10/72</f>
        <v>5.5555555555555552E-2</v>
      </c>
      <c r="G10" t="s">
        <v>52</v>
      </c>
      <c r="H10" s="3">
        <v>5.2377069562761396E-6</v>
      </c>
      <c r="I10">
        <v>3.7129283373204798E-4</v>
      </c>
      <c r="J10">
        <v>3.2584184817170897E-4</v>
      </c>
      <c r="K10" t="s">
        <v>37</v>
      </c>
      <c r="L10">
        <v>4</v>
      </c>
    </row>
    <row r="11" spans="1:12" x14ac:dyDescent="0.2">
      <c r="A11" s="1"/>
      <c r="B11" s="1"/>
      <c r="C11" s="1"/>
      <c r="D11" s="1" t="s">
        <v>15</v>
      </c>
      <c r="E11" t="s">
        <v>38</v>
      </c>
      <c r="F11" s="7">
        <f t="shared" si="1"/>
        <v>8.3333333333333329E-2</v>
      </c>
      <c r="G11" t="s">
        <v>53</v>
      </c>
      <c r="H11" s="3">
        <v>8.9196959567155095E-5</v>
      </c>
      <c r="I11">
        <v>4.4102941119315599E-3</v>
      </c>
      <c r="J11">
        <v>3.8704177777092999E-3</v>
      </c>
      <c r="K11" t="s">
        <v>54</v>
      </c>
      <c r="L11">
        <v>6</v>
      </c>
    </row>
    <row r="12" spans="1:12" x14ac:dyDescent="0.2">
      <c r="D12" s="1" t="s">
        <v>15</v>
      </c>
      <c r="E12" t="s">
        <v>41</v>
      </c>
      <c r="F12" s="7">
        <f t="shared" si="1"/>
        <v>6.9444444444444448E-2</v>
      </c>
      <c r="G12" t="s">
        <v>55</v>
      </c>
      <c r="H12">
        <v>1.11238015636418E-4</v>
      </c>
      <c r="I12">
        <v>4.6930137916476504E-3</v>
      </c>
      <c r="J12">
        <v>4.1185289573063902E-3</v>
      </c>
      <c r="K12" t="s">
        <v>56</v>
      </c>
      <c r="L12">
        <v>5</v>
      </c>
    </row>
    <row r="13" spans="1:12" x14ac:dyDescent="0.2">
      <c r="D13" s="1" t="s">
        <v>15</v>
      </c>
      <c r="E13" t="s">
        <v>44</v>
      </c>
      <c r="F13" s="7">
        <f t="shared" si="1"/>
        <v>8.3333333333333329E-2</v>
      </c>
      <c r="G13" t="s">
        <v>57</v>
      </c>
      <c r="H13">
        <v>7.8342837900061103E-4</v>
      </c>
      <c r="I13">
        <v>1.8032360102858899E-2</v>
      </c>
      <c r="J13">
        <v>1.5824968889794601E-2</v>
      </c>
      <c r="K13" t="s">
        <v>58</v>
      </c>
      <c r="L13">
        <v>6</v>
      </c>
    </row>
    <row r="14" spans="1:12" x14ac:dyDescent="0.2">
      <c r="D14" s="1" t="s">
        <v>15</v>
      </c>
      <c r="E14" t="s">
        <v>47</v>
      </c>
      <c r="F14" s="7">
        <f t="shared" si="1"/>
        <v>0.1111111111111111</v>
      </c>
      <c r="G14" t="s">
        <v>59</v>
      </c>
      <c r="H14">
        <v>2.5029725408600399E-4</v>
      </c>
      <c r="I14">
        <v>7.6894212092404497E-3</v>
      </c>
      <c r="J14">
        <v>6.7481378323553101E-3</v>
      </c>
      <c r="K14" t="s">
        <v>60</v>
      </c>
      <c r="L14">
        <v>8</v>
      </c>
    </row>
    <row r="15" spans="1:12" x14ac:dyDescent="0.2">
      <c r="D15" s="1" t="s">
        <v>16</v>
      </c>
      <c r="E15" s="2" t="s">
        <v>29</v>
      </c>
    </row>
    <row r="16" spans="1:12" x14ac:dyDescent="0.2">
      <c r="D16" s="1" t="s">
        <v>17</v>
      </c>
      <c r="E16" s="2" t="s">
        <v>29</v>
      </c>
    </row>
    <row r="17" spans="1:12" x14ac:dyDescent="0.2">
      <c r="D17" s="1" t="s">
        <v>18</v>
      </c>
      <c r="E17" s="2" t="s">
        <v>29</v>
      </c>
    </row>
    <row r="18" spans="1:12" x14ac:dyDescent="0.2">
      <c r="D18" s="1" t="s">
        <v>19</v>
      </c>
      <c r="E18" s="2" t="s">
        <v>29</v>
      </c>
    </row>
    <row r="19" spans="1:12" x14ac:dyDescent="0.2">
      <c r="A19" s="1" t="s">
        <v>20</v>
      </c>
      <c r="B19" s="1" t="s">
        <v>10</v>
      </c>
      <c r="C19" s="1" t="s">
        <v>21</v>
      </c>
      <c r="D19" s="1" t="s">
        <v>22</v>
      </c>
      <c r="E19" s="2" t="s">
        <v>29</v>
      </c>
      <c r="F19">
        <f>L19/58</f>
        <v>0.31034482758620691</v>
      </c>
      <c r="G19" t="s">
        <v>61</v>
      </c>
      <c r="H19" s="3">
        <v>6.0586631978625698E-20</v>
      </c>
      <c r="I19" s="3">
        <v>5.5432389537434303E-17</v>
      </c>
      <c r="J19" s="3">
        <v>4.3830898571729601E-17</v>
      </c>
      <c r="K19" t="s">
        <v>62</v>
      </c>
      <c r="L19">
        <v>18</v>
      </c>
    </row>
    <row r="20" spans="1:12" x14ac:dyDescent="0.2">
      <c r="A20" s="1"/>
      <c r="B20" s="1"/>
      <c r="C20" s="1"/>
      <c r="D20" s="1" t="s">
        <v>22</v>
      </c>
      <c r="E20" t="s">
        <v>35</v>
      </c>
      <c r="F20">
        <f t="shared" ref="F20:F24" si="2">L20/58</f>
        <v>6.8965517241379309E-2</v>
      </c>
      <c r="G20" t="s">
        <v>63</v>
      </c>
      <c r="H20" s="3">
        <v>1.39645131395012E-6</v>
      </c>
      <c r="I20">
        <v>1.5863686926473401E-4</v>
      </c>
      <c r="J20">
        <v>1.2543562679692301E-4</v>
      </c>
      <c r="K20" t="s">
        <v>64</v>
      </c>
      <c r="L20">
        <v>4</v>
      </c>
    </row>
    <row r="21" spans="1:12" x14ac:dyDescent="0.2">
      <c r="A21" s="1"/>
      <c r="B21" s="1"/>
      <c r="C21" s="1"/>
      <c r="D21" s="1" t="s">
        <v>22</v>
      </c>
      <c r="E21" t="s">
        <v>38</v>
      </c>
      <c r="F21">
        <f t="shared" si="2"/>
        <v>0.20689655172413793</v>
      </c>
      <c r="G21" t="s">
        <v>65</v>
      </c>
      <c r="H21" s="3">
        <v>1.9985499680060302E-12</v>
      </c>
      <c r="I21" s="3">
        <v>3.40552914548228E-10</v>
      </c>
      <c r="J21" s="3">
        <v>2.6927831147870699E-10</v>
      </c>
      <c r="K21" t="s">
        <v>66</v>
      </c>
      <c r="L21">
        <v>12</v>
      </c>
    </row>
    <row r="22" spans="1:12" x14ac:dyDescent="0.2">
      <c r="A22" s="1"/>
      <c r="B22" s="1"/>
      <c r="C22" s="1"/>
      <c r="D22" s="1" t="s">
        <v>22</v>
      </c>
      <c r="E22" t="s">
        <v>41</v>
      </c>
      <c r="F22">
        <f t="shared" si="2"/>
        <v>0.18965517241379309</v>
      </c>
      <c r="G22" t="s">
        <v>67</v>
      </c>
      <c r="H22" s="3">
        <v>3.0721494253952698E-13</v>
      </c>
      <c r="I22" s="3">
        <v>7.4784894583907796E-11</v>
      </c>
      <c r="J22" s="3">
        <v>5.9133101721893995E-11</v>
      </c>
      <c r="K22" t="s">
        <v>68</v>
      </c>
      <c r="L22">
        <v>11</v>
      </c>
    </row>
    <row r="23" spans="1:12" x14ac:dyDescent="0.2">
      <c r="A23" s="1"/>
      <c r="B23" s="1"/>
      <c r="C23" s="1"/>
      <c r="D23" s="1" t="s">
        <v>22</v>
      </c>
      <c r="E23" t="s">
        <v>44</v>
      </c>
      <c r="F23">
        <f t="shared" si="2"/>
        <v>0.10344827586206896</v>
      </c>
      <c r="G23" t="s">
        <v>69</v>
      </c>
      <c r="H23">
        <v>1.3141985017305701E-4</v>
      </c>
      <c r="I23">
        <v>7.2005507036321803E-3</v>
      </c>
      <c r="J23">
        <v>5.6935414508581597E-3</v>
      </c>
      <c r="K23" t="s">
        <v>70</v>
      </c>
      <c r="L23">
        <v>6</v>
      </c>
    </row>
    <row r="24" spans="1:12" x14ac:dyDescent="0.2">
      <c r="A24" s="1"/>
      <c r="B24" s="1"/>
      <c r="C24" s="1"/>
      <c r="D24" s="1" t="s">
        <v>22</v>
      </c>
      <c r="E24" t="s">
        <v>47</v>
      </c>
      <c r="F24">
        <f t="shared" si="2"/>
        <v>0.13793103448275862</v>
      </c>
      <c r="G24" t="s">
        <v>71</v>
      </c>
      <c r="H24" s="3">
        <v>2.6104473110913699E-5</v>
      </c>
      <c r="I24">
        <v>2.0219100991362201E-3</v>
      </c>
      <c r="J24">
        <v>1.59874285081194E-3</v>
      </c>
      <c r="K24" t="s">
        <v>72</v>
      </c>
      <c r="L24">
        <v>8</v>
      </c>
    </row>
    <row r="25" spans="1:12" x14ac:dyDescent="0.2">
      <c r="A25" s="1"/>
      <c r="B25" s="1"/>
      <c r="C25" s="1"/>
      <c r="D25" s="1" t="s">
        <v>23</v>
      </c>
      <c r="E25" s="2" t="s">
        <v>29</v>
      </c>
    </row>
    <row r="26" spans="1:12" x14ac:dyDescent="0.2">
      <c r="A26" s="1" t="s">
        <v>24</v>
      </c>
      <c r="B26" s="1" t="s">
        <v>14</v>
      </c>
      <c r="C26" s="1" t="s">
        <v>21</v>
      </c>
      <c r="D26" s="1" t="s">
        <v>25</v>
      </c>
      <c r="E26" s="2" t="s">
        <v>29</v>
      </c>
    </row>
    <row r="27" spans="1:12" x14ac:dyDescent="0.2">
      <c r="A27" s="1" t="s">
        <v>20</v>
      </c>
      <c r="B27" s="1" t="s">
        <v>26</v>
      </c>
      <c r="C27" s="1" t="s">
        <v>21</v>
      </c>
      <c r="D27" s="1" t="s">
        <v>27</v>
      </c>
      <c r="E27" t="s">
        <v>29</v>
      </c>
      <c r="F27">
        <f>L27/42</f>
        <v>0.42857142857142855</v>
      </c>
      <c r="G27" t="s">
        <v>73</v>
      </c>
      <c r="H27" s="3">
        <v>6.9280922977844398E-23</v>
      </c>
      <c r="I27" s="3">
        <v>2.9536766829554301E-20</v>
      </c>
      <c r="J27" s="3">
        <v>2.1756640724621301E-20</v>
      </c>
      <c r="K27" t="s">
        <v>74</v>
      </c>
      <c r="L27">
        <v>18</v>
      </c>
    </row>
    <row r="28" spans="1:12" x14ac:dyDescent="0.2">
      <c r="A28" s="1"/>
      <c r="B28" s="1"/>
      <c r="C28" s="1"/>
      <c r="D28" s="1" t="s">
        <v>27</v>
      </c>
      <c r="E28" t="s">
        <v>35</v>
      </c>
      <c r="F28">
        <f t="shared" ref="F28:F32" si="3">L28/42</f>
        <v>9.5238095238095233E-2</v>
      </c>
      <c r="G28" t="s">
        <v>75</v>
      </c>
      <c r="H28" s="3">
        <v>4.05795281398986E-7</v>
      </c>
      <c r="I28" s="3">
        <v>3.24382603068315E-5</v>
      </c>
      <c r="J28" s="3">
        <v>2.3893866898163998E-5</v>
      </c>
      <c r="K28" t="s">
        <v>64</v>
      </c>
      <c r="L28">
        <v>4</v>
      </c>
    </row>
    <row r="29" spans="1:12" x14ac:dyDescent="0.2">
      <c r="A29" s="1"/>
      <c r="B29" s="1"/>
      <c r="C29" s="1"/>
      <c r="D29" s="1" t="s">
        <v>27</v>
      </c>
      <c r="E29" s="4" t="s">
        <v>38</v>
      </c>
      <c r="F29">
        <f t="shared" si="3"/>
        <v>0.2857142857142857</v>
      </c>
      <c r="G29" s="4" t="s">
        <v>76</v>
      </c>
      <c r="H29" s="5">
        <v>1.7199999999999999E-14</v>
      </c>
      <c r="I29" s="5">
        <v>2.7500000000000002E-12</v>
      </c>
      <c r="J29" s="5">
        <v>2.03E-12</v>
      </c>
      <c r="K29" s="4" t="s">
        <v>77</v>
      </c>
      <c r="L29" s="4">
        <v>12</v>
      </c>
    </row>
    <row r="30" spans="1:12" x14ac:dyDescent="0.2">
      <c r="A30" s="1"/>
      <c r="B30" s="1"/>
      <c r="C30" s="1"/>
      <c r="D30" s="1" t="s">
        <v>27</v>
      </c>
      <c r="E30" t="s">
        <v>41</v>
      </c>
      <c r="F30">
        <f t="shared" si="3"/>
        <v>0.26190476190476192</v>
      </c>
      <c r="G30" t="s">
        <v>78</v>
      </c>
      <c r="H30" s="3">
        <v>3.5912728769381799E-15</v>
      </c>
      <c r="I30" s="3">
        <v>7.5574536257801704E-13</v>
      </c>
      <c r="J30" s="3">
        <v>5.5667840789047798E-13</v>
      </c>
      <c r="K30" t="s">
        <v>79</v>
      </c>
      <c r="L30">
        <v>11</v>
      </c>
    </row>
    <row r="31" spans="1:12" x14ac:dyDescent="0.2">
      <c r="A31" s="1"/>
      <c r="B31" s="1"/>
      <c r="C31" s="1"/>
      <c r="D31" s="1" t="s">
        <v>27</v>
      </c>
      <c r="E31" t="s">
        <v>44</v>
      </c>
      <c r="F31">
        <f t="shared" si="3"/>
        <v>0.16666666666666666</v>
      </c>
      <c r="G31" t="s">
        <v>80</v>
      </c>
      <c r="H31" s="3">
        <v>1.4330865702275199E-6</v>
      </c>
      <c r="I31">
        <v>1.01828762406722E-4</v>
      </c>
      <c r="J31" s="3">
        <v>7.5006577798457795E-5</v>
      </c>
      <c r="K31" t="s">
        <v>81</v>
      </c>
      <c r="L31">
        <v>7</v>
      </c>
    </row>
    <row r="32" spans="1:12" x14ac:dyDescent="0.2">
      <c r="A32" s="1"/>
      <c r="B32" s="1"/>
      <c r="C32" s="1"/>
      <c r="D32" s="1" t="s">
        <v>27</v>
      </c>
      <c r="E32" t="s">
        <v>47</v>
      </c>
      <c r="F32">
        <f t="shared" si="3"/>
        <v>0.21428571428571427</v>
      </c>
      <c r="G32" t="s">
        <v>82</v>
      </c>
      <c r="H32" s="3">
        <v>1.77713876915496E-7</v>
      </c>
      <c r="I32" s="3">
        <v>1.62354320410657E-5</v>
      </c>
      <c r="J32" s="3">
        <v>1.1958941341306001E-5</v>
      </c>
      <c r="K32" t="s">
        <v>83</v>
      </c>
      <c r="L32">
        <v>9</v>
      </c>
    </row>
    <row r="33" spans="1:5" x14ac:dyDescent="0.2">
      <c r="A33" s="1" t="s">
        <v>24</v>
      </c>
      <c r="B33" s="1" t="s">
        <v>26</v>
      </c>
      <c r="C33" s="1" t="s">
        <v>21</v>
      </c>
      <c r="D33" s="1" t="s">
        <v>28</v>
      </c>
      <c r="E33" s="2" t="s">
        <v>29</v>
      </c>
    </row>
    <row r="35" spans="1:5" x14ac:dyDescent="0.2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Chao, Kevin</dc:creator>
  <cp:lastModifiedBy>Chao, Kevin</cp:lastModifiedBy>
  <dcterms:created xsi:type="dcterms:W3CDTF">2025-04-23T20:42:31Z</dcterms:created>
  <dcterms:modified xsi:type="dcterms:W3CDTF">2025-04-23T22:27:52Z</dcterms:modified>
</cp:coreProperties>
</file>