
<file path=[Content_Types].xml><?xml version="1.0" encoding="utf-8"?>
<Types xmlns="http://schemas.openxmlformats.org/package/2006/content-types">
  <Default Extension="vml" ContentType="application/vnd.openxmlformats-officedocument.vmlDrawing"/>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640"/>
  </bookViews>
  <sheets>
    <sheet name="Control" sheetId="1" r:id="rId1"/>
    <sheet name="Invoice" sheetId="2" r:id="rId2"/>
    <sheet name="Customers" sheetId="3" r:id="rId3"/>
    <sheet name="Products" sheetId="4" r:id="rId4"/>
  </sheets>
  <definedNames>
    <definedName name="_xlnm.Print_Titles" localSheetId="1">Invoice!$2:7</definedName>
    <definedName name="_xlnm._FilterDatabase" localSheetId="3" hidden="1">Products!$A$1:$G$2</definedName>
    <definedName name="_xlnm.Criteria" localSheetId="3">Products!$E$2</definedName>
    <definedName name="custname">Invoice!$G$9</definedName>
    <definedName name="defnote">Control!$E$21</definedName>
    <definedName name="defship">Control!$E$17</definedName>
    <definedName name="defterm1">Control!$E$18</definedName>
    <definedName name="defterm2">Control!$E$19</definedName>
    <definedName name="defterm3">Control!$E$20</definedName>
    <definedName name="firstprod">Invoice!$B$21</definedName>
    <definedName name="fromname">Invoice!$C$9</definedName>
    <definedName name="ins_prod">Invoice!$B$31</definedName>
    <definedName name="invallpaid">Invoice!$R$35</definedName>
    <definedName name="invcurr">Invoice!$I$18</definedName>
    <definedName name="invcust">Invoice!$P$9</definedName>
    <definedName name="invcustship">Invoice!$M$33</definedName>
    <definedName name="invdate">Invoice!$H$5</definedName>
    <definedName name="invno">Invoice!$C$5</definedName>
    <definedName name="invnote">Invoice!$C$45</definedName>
    <definedName name="involdpaid">Invoice!$Q$35</definedName>
    <definedName name="invpaid">Invoice!$M$35</definedName>
    <definedName name="invpretotal">Invoice!$I$32</definedName>
    <definedName name="invship">Invoice!$P$34</definedName>
    <definedName name="invshipcost">Invoice!$I$34</definedName>
    <definedName name="invtax">Invoice!$H$33</definedName>
    <definedName name="invterm1">Invoice!$D$39</definedName>
    <definedName name="invterm2">Invoice!$D$40</definedName>
    <definedName name="invterm3">Invoice!$D$41</definedName>
    <definedName name="invtotal">Invoice!$I$35</definedName>
    <definedName name="invtottax">Invoice!$I$33</definedName>
    <definedName name="keyflag">Control!$V$2</definedName>
    <definedName name="listcustomers">Customers!$B$2:$B$300</definedName>
    <definedName name="listproducts">Products!$C$2:$C$300</definedName>
    <definedName name="listterms">Control!$E$18:$E$20</definedName>
    <definedName name="ordercols">Control!$V$4</definedName>
    <definedName name="_xlnm.Print_Area" localSheetId="1">Invoice!$B$2:$J$52</definedName>
    <definedName name="shipmethods">Control!$I$15:$I$21</definedName>
    <definedName name="taxable">Invoice!$P$5:$P$6</definedName>
    <definedName name="textfile">Control!$V$3</definedName>
    <definedName name="txtcustord">Control!$V$5</definedName>
    <definedName name="txtprodord">Control!$V$6</definedName>
  </definedNames>
  <calcPr calcId="144525" fullCalcOnLoad="1"/>
</workbook>
</file>

<file path=xl/comments1.xml><?xml version="1.0" encoding="utf-8"?>
<comments xmlns="http://schemas.openxmlformats.org/spreadsheetml/2006/main">
  <authors>
    <author>Business Spreadsheets</author>
  </authors>
  <commentList>
    <comment ref="N9" authorId="0">
      <text>
        <r>
          <rPr>
            <sz val="9"/>
            <color indexed="81"/>
            <rFont val="宋体"/>
            <charset val="134"/>
          </rPr>
          <t xml:space="preserve">Enter details in the blue cells to override customer details selected from the Customers sheet
</t>
        </r>
      </text>
    </comment>
    <comment ref="B29" authorId="0">
      <text>
        <r>
          <rPr>
            <sz val="9"/>
            <color indexed="81"/>
            <rFont val="宋体"/>
            <charset val="134"/>
          </rPr>
          <t xml:space="preserve">Copy and insert rows to add more items to the invoice.
</t>
        </r>
      </text>
    </comment>
  </commentList>
</comments>
</file>

<file path=xl/sharedStrings.xml><?xml version="1.0" encoding="utf-8"?>
<sst xmlns="http://schemas.openxmlformats.org/spreadsheetml/2006/main" count="82">
  <si>
    <t>Company Details</t>
  </si>
  <si>
    <t>Instructions for Use</t>
  </si>
  <si>
    <t>Input cells are formatted in blue.  Global information in this sheet flows through for display and selection in the 'Invoice' sheet. Customer and Product details can be entered and managed in the 'Customers' and 'Products' sheets and details used directly within invoices when selected in the relevant cells.</t>
  </si>
  <si>
    <t>Contact Name</t>
  </si>
  <si>
    <t>Sales Department</t>
  </si>
  <si>
    <t>Company Name</t>
  </si>
  <si>
    <t>Company Name Inc</t>
  </si>
  <si>
    <t>Street Address</t>
  </si>
  <si>
    <t>123 XYZ Street</t>
  </si>
  <si>
    <t>0,1,2,5,3,4</t>
  </si>
  <si>
    <t>City, State, Zip/Postcode</t>
  </si>
  <si>
    <t>City, Region, 000000</t>
  </si>
  <si>
    <t>Country</t>
  </si>
  <si>
    <t>United States</t>
  </si>
  <si>
    <t>Phone/Fax</t>
  </si>
  <si>
    <t>123-123-1234</t>
  </si>
  <si>
    <t>Email Address</t>
  </si>
  <si>
    <t>email@domainname.com</t>
  </si>
  <si>
    <t>Invoice Details</t>
  </si>
  <si>
    <t>Shipping Methods</t>
  </si>
  <si>
    <t>Method</t>
  </si>
  <si>
    <t>Default Cost</t>
  </si>
  <si>
    <t>Currency</t>
  </si>
  <si>
    <t>US Dollars</t>
  </si>
  <si>
    <t>Air Mail</t>
  </si>
  <si>
    <t>Tax rate</t>
  </si>
  <si>
    <t>UPS</t>
  </si>
  <si>
    <t>Default Shipping Method</t>
  </si>
  <si>
    <t>FedEx</t>
  </si>
  <si>
    <t>Default Terms</t>
  </si>
  <si>
    <t>Shortages. The Buyer must make all claims for shortages in writing within a period of 48 hours from receipt of product. Unless such notice is given within the stated period of time, Buyer agrees that it shall be conclusively presumed that Buyer has fully inspected the product and acknowledged that NO shortage exists.</t>
  </si>
  <si>
    <t>.</t>
  </si>
  <si>
    <t>Prio. Mail</t>
  </si>
  <si>
    <t>Payments. Payment must be made within 30 days of the date of this invoice. In the event that Buyer utilizes a credit card to purchase products, Buyer agrees to not unnecessarily dispute such charges and further agrees to use best efforts to resolve any good faith dispute.</t>
  </si>
  <si>
    <t>Pick-up</t>
  </si>
  <si>
    <t>Returns. All returns must be accompanied by a copy of the original purchase invoice. Product manufacturers determine the time allowed for returns.</t>
  </si>
  <si>
    <t>Truck</t>
  </si>
  <si>
    <t>Default Note</t>
  </si>
  <si>
    <t>Thank you for your business.</t>
  </si>
  <si>
    <t>N/A</t>
  </si>
  <si>
    <t>Invoice</t>
  </si>
  <si>
    <t xml:space="preserve">Invoice Number: </t>
  </si>
  <si>
    <t xml:space="preserve">Invoice Date: </t>
  </si>
  <si>
    <t>Taxable</t>
  </si>
  <si>
    <t>¨</t>
  </si>
  <si>
    <t>þ</t>
  </si>
  <si>
    <t xml:space="preserve">  FROM</t>
  </si>
  <si>
    <t xml:space="preserve">  TO</t>
  </si>
  <si>
    <t>Customer Name</t>
  </si>
  <si>
    <t>Manual Override</t>
  </si>
  <si>
    <t>City, State, Zip</t>
  </si>
  <si>
    <t>City, State, Zip / PostCode</t>
  </si>
  <si>
    <t>ITEMS</t>
  </si>
  <si>
    <t>Currency:</t>
  </si>
  <si>
    <t>#</t>
  </si>
  <si>
    <t>Item Description</t>
  </si>
  <si>
    <t xml:space="preserve">Pre-tax Total Price </t>
  </si>
  <si>
    <t>Quantity</t>
  </si>
  <si>
    <t xml:space="preserve">Unit Price </t>
  </si>
  <si>
    <t>Discount Rate (%)</t>
  </si>
  <si>
    <t>Unit Price Override</t>
  </si>
  <si>
    <t>Tax Calculation</t>
  </si>
  <si>
    <t>Pre-tax subtotal</t>
  </si>
  <si>
    <t>Custom Shipping Cost</t>
  </si>
  <si>
    <t>Tax rate (%)</t>
  </si>
  <si>
    <t>Shipping Method</t>
  </si>
  <si>
    <r>
      <t xml:space="preserve">  </t>
    </r>
    <r>
      <rPr>
        <b/>
        <sz val="7.5"/>
        <rFont val="Verdana"/>
        <family val="2"/>
        <charset val="0"/>
      </rPr>
      <t>Shipping/handling cost</t>
    </r>
  </si>
  <si>
    <r>
      <t xml:space="preserve">  </t>
    </r>
    <r>
      <rPr>
        <b/>
        <sz val="7.5"/>
        <rFont val="Verdana"/>
        <family val="2"/>
        <charset val="0"/>
      </rPr>
      <t>Total Payable</t>
    </r>
  </si>
  <si>
    <t>TERMS</t>
  </si>
  <si>
    <t>•</t>
  </si>
  <si>
    <t>NOTES</t>
  </si>
  <si>
    <t>CUSTOMER APPROVAL</t>
  </si>
  <si>
    <t>X</t>
  </si>
  <si>
    <t xml:space="preserve">Date: </t>
  </si>
  <si>
    <t>Authorized Signature</t>
  </si>
  <si>
    <t>ID</t>
  </si>
  <si>
    <t>Inventory Code</t>
  </si>
  <si>
    <t>Product Name</t>
  </si>
  <si>
    <t>Description</t>
  </si>
  <si>
    <t>Unit Cost</t>
  </si>
  <si>
    <t>Unit Price</t>
  </si>
  <si>
    <t>Units in Stock</t>
  </si>
</sst>
</file>

<file path=xl/styles.xml><?xml version="1.0" encoding="utf-8"?>
<styleSheet xmlns="http://schemas.openxmlformats.org/spreadsheetml/2006/main">
  <numFmts count="7">
    <numFmt numFmtId="44" formatCode="_(&quot;$&quot;* #,##0.00_);_(&quot;$&quot;* \(#,##0.00\);_(&quot;$&quot;* &quot;-&quot;??_);_(@_)"/>
    <numFmt numFmtId="176" formatCode="d\-mmm\-yyyy"/>
    <numFmt numFmtId="177" formatCode="0.0"/>
    <numFmt numFmtId="41" formatCode="_(* #,##0_);_(* \(#,##0\);_(* &quot;-&quot;_);_(@_)"/>
    <numFmt numFmtId="42" formatCode="_(&quot;$&quot;* #,##0_);_(&quot;$&quot;* \(#,##0\);_(&quot;$&quot;* &quot;-&quot;_);_(@_)"/>
    <numFmt numFmtId="178" formatCode="[$-809]dd\ mmmm\ yyyy;@"/>
    <numFmt numFmtId="43" formatCode="_(* #,##0.00_);_(* \(#,##0.00\);_(* &quot;-&quot;??_);_(@_)"/>
  </numFmts>
  <fonts count="38">
    <font>
      <sz val="8"/>
      <name val="Verdana"/>
      <charset val="0"/>
    </font>
    <font>
      <b/>
      <sz val="8"/>
      <color indexed="9"/>
      <name val="Verdana"/>
      <family val="2"/>
      <charset val="0"/>
    </font>
    <font>
      <sz val="8"/>
      <color indexed="9"/>
      <name val="Verdana"/>
      <family val="2"/>
      <charset val="0"/>
    </font>
    <font>
      <b/>
      <sz val="12"/>
      <color indexed="9"/>
      <name val="Verdana"/>
      <family val="2"/>
      <charset val="0"/>
    </font>
    <font>
      <b/>
      <sz val="9"/>
      <color indexed="18"/>
      <name val="Verdana"/>
      <family val="2"/>
      <charset val="0"/>
    </font>
    <font>
      <sz val="8"/>
      <name val="Verdana"/>
      <family val="2"/>
      <charset val="0"/>
    </font>
    <font>
      <b/>
      <sz val="8"/>
      <color indexed="62"/>
      <name val="Verdana"/>
      <family val="2"/>
      <charset val="0"/>
    </font>
    <font>
      <sz val="7.5"/>
      <color indexed="8"/>
      <name val="Verdana"/>
      <family val="2"/>
      <charset val="0"/>
    </font>
    <font>
      <b/>
      <sz val="7.5"/>
      <color indexed="8"/>
      <name val="Verdana"/>
      <family val="2"/>
      <charset val="0"/>
    </font>
    <font>
      <b/>
      <sz val="7.5"/>
      <name val="Verdana"/>
      <family val="2"/>
      <charset val="0"/>
    </font>
    <font>
      <sz val="10"/>
      <name val="Verdana"/>
      <family val="2"/>
      <charset val="0"/>
    </font>
    <font>
      <b/>
      <sz val="8"/>
      <color indexed="60"/>
      <name val="Verdana"/>
      <family val="2"/>
      <charset val="0"/>
    </font>
    <font>
      <b/>
      <sz val="8"/>
      <name val="Verdana"/>
      <family val="2"/>
      <charset val="0"/>
    </font>
    <font>
      <sz val="14"/>
      <name val="Wingdings"/>
      <charset val="2"/>
    </font>
    <font>
      <sz val="7"/>
      <name val="Verdana"/>
      <family val="2"/>
      <charset val="0"/>
    </font>
    <font>
      <sz val="7.5"/>
      <name val="Verdana"/>
      <family val="2"/>
      <charset val="0"/>
    </font>
    <font>
      <sz val="8"/>
      <color indexed="9"/>
      <name val="Wingdings"/>
      <charset val="2"/>
    </font>
    <font>
      <b/>
      <sz val="8"/>
      <name val="Arial"/>
      <family val="2"/>
      <charset val="0"/>
    </font>
    <font>
      <b/>
      <sz val="11"/>
      <color indexed="51"/>
      <name val="Arial"/>
      <family val="2"/>
      <charset val="0"/>
    </font>
    <font>
      <b/>
      <sz val="11"/>
      <color indexed="9"/>
      <name val="Calibri"/>
      <family val="2"/>
      <charset val="0"/>
    </font>
    <font>
      <sz val="11"/>
      <color indexed="8"/>
      <name val="Calibri"/>
      <family val="2"/>
      <charset val="0"/>
    </font>
    <font>
      <u/>
      <sz val="11"/>
      <color rgb="FF800080"/>
      <name val="Calibri"/>
      <charset val="0"/>
      <scheme val="minor"/>
    </font>
    <font>
      <u/>
      <sz val="11"/>
      <color rgb="FF0000FF"/>
      <name val="Calibri"/>
      <charset val="0"/>
      <scheme val="minor"/>
    </font>
    <font>
      <sz val="11"/>
      <color indexed="9"/>
      <name val="Calibri"/>
      <family val="2"/>
      <charset val="0"/>
    </font>
    <font>
      <b/>
      <sz val="15"/>
      <color indexed="62"/>
      <name val="Calibri"/>
      <family val="2"/>
      <charset val="0"/>
    </font>
    <font>
      <sz val="11"/>
      <color indexed="10"/>
      <name val="Calibri"/>
      <family val="2"/>
      <charset val="0"/>
    </font>
    <font>
      <b/>
      <sz val="11"/>
      <color indexed="62"/>
      <name val="Calibri"/>
      <family val="2"/>
      <charset val="0"/>
    </font>
    <font>
      <b/>
      <sz val="11"/>
      <color indexed="52"/>
      <name val="Calibri"/>
      <family val="2"/>
      <charset val="0"/>
    </font>
    <font>
      <b/>
      <sz val="11"/>
      <color indexed="63"/>
      <name val="Calibri"/>
      <family val="2"/>
      <charset val="0"/>
    </font>
    <font>
      <sz val="11"/>
      <color indexed="52"/>
      <name val="Calibri"/>
      <family val="2"/>
      <charset val="0"/>
    </font>
    <font>
      <b/>
      <sz val="13"/>
      <color indexed="62"/>
      <name val="Calibri"/>
      <family val="2"/>
      <charset val="0"/>
    </font>
    <font>
      <sz val="11"/>
      <color indexed="17"/>
      <name val="Calibri"/>
      <family val="2"/>
      <charset val="0"/>
    </font>
    <font>
      <sz val="11"/>
      <color indexed="62"/>
      <name val="Calibri"/>
      <family val="2"/>
      <charset val="0"/>
    </font>
    <font>
      <sz val="11"/>
      <color indexed="20"/>
      <name val="Calibri"/>
      <family val="2"/>
      <charset val="0"/>
    </font>
    <font>
      <b/>
      <sz val="11"/>
      <color indexed="8"/>
      <name val="Calibri"/>
      <family val="2"/>
      <charset val="0"/>
    </font>
    <font>
      <sz val="11"/>
      <color indexed="60"/>
      <name val="Calibri"/>
      <family val="2"/>
      <charset val="0"/>
    </font>
    <font>
      <i/>
      <sz val="11"/>
      <color indexed="23"/>
      <name val="Calibri"/>
      <family val="2"/>
      <charset val="0"/>
    </font>
    <font>
      <b/>
      <sz val="18"/>
      <color indexed="62"/>
      <name val="Cambria"/>
      <family val="2"/>
      <charset val="0"/>
    </font>
  </fonts>
  <fills count="25">
    <fill>
      <patternFill patternType="none"/>
    </fill>
    <fill>
      <patternFill patternType="gray125"/>
    </fill>
    <fill>
      <patternFill patternType="solid">
        <fgColor indexed="63"/>
        <bgColor indexed="64"/>
      </patternFill>
    </fill>
    <fill>
      <patternFill patternType="solid">
        <fgColor indexed="18"/>
        <bgColor indexed="64"/>
      </patternFill>
    </fill>
    <fill>
      <patternFill patternType="solid">
        <fgColor indexed="44"/>
        <bgColor indexed="64"/>
      </patternFill>
    </fill>
    <fill>
      <patternFill patternType="solid">
        <fgColor indexed="46"/>
        <bgColor indexed="64"/>
      </patternFill>
    </fill>
    <fill>
      <patternFill patternType="solid">
        <fgColor indexed="9"/>
        <bgColor indexed="64"/>
      </patternFill>
    </fill>
    <fill>
      <patternFill patternType="solid">
        <fgColor indexed="31"/>
        <bgColor indexed="64"/>
      </patternFill>
    </fill>
    <fill>
      <patternFill patternType="gray125">
        <bgColor indexed="18"/>
      </patternFill>
    </fill>
    <fill>
      <patternFill patternType="solid">
        <fgColor indexed="55"/>
        <bgColor indexed="64"/>
      </patternFill>
    </fill>
    <fill>
      <patternFill patternType="solid">
        <fgColor indexed="26"/>
        <bgColor indexed="64"/>
      </patternFill>
    </fill>
    <fill>
      <patternFill patternType="solid">
        <fgColor indexed="49"/>
        <bgColor indexed="64"/>
      </patternFill>
    </fill>
    <fill>
      <patternFill patternType="solid">
        <fgColor indexed="46"/>
        <bgColor indexed="64"/>
      </patternFill>
    </fill>
    <fill>
      <patternFill patternType="solid">
        <fgColor indexed="43"/>
        <bgColor indexed="64"/>
      </patternFill>
    </fill>
    <fill>
      <patternFill patternType="solid">
        <fgColor indexed="47"/>
        <bgColor indexed="64"/>
      </patternFill>
    </fill>
    <fill>
      <patternFill patternType="solid">
        <fgColor indexed="42"/>
        <bgColor indexed="64"/>
      </patternFill>
    </fill>
    <fill>
      <patternFill patternType="solid">
        <fgColor indexed="27"/>
        <bgColor indexed="64"/>
      </patternFill>
    </fill>
    <fill>
      <patternFill patternType="solid">
        <fgColor indexed="45"/>
        <bgColor indexed="64"/>
      </patternFill>
    </fill>
    <fill>
      <patternFill patternType="solid">
        <fgColor indexed="22"/>
        <bgColor indexed="64"/>
      </patternFill>
    </fill>
    <fill>
      <patternFill patternType="solid">
        <fgColor indexed="10"/>
        <bgColor indexed="64"/>
      </patternFill>
    </fill>
    <fill>
      <patternFill patternType="solid">
        <fgColor indexed="54"/>
        <bgColor indexed="64"/>
      </patternFill>
    </fill>
    <fill>
      <patternFill patternType="solid">
        <fgColor indexed="57"/>
        <bgColor indexed="64"/>
      </patternFill>
    </fill>
    <fill>
      <patternFill patternType="solid">
        <fgColor indexed="29"/>
        <bgColor indexed="64"/>
      </patternFill>
    </fill>
    <fill>
      <patternFill patternType="solid">
        <fgColor indexed="44"/>
        <bgColor indexed="64"/>
      </patternFill>
    </fill>
    <fill>
      <patternFill patternType="solid">
        <fgColor indexed="53"/>
        <bgColor indexed="64"/>
      </patternFill>
    </fill>
  </fills>
  <borders count="59">
    <border>
      <left/>
      <right/>
      <top/>
      <bottom/>
      <diagonal/>
    </border>
    <border>
      <left style="thin">
        <color indexed="54"/>
      </left>
      <right/>
      <top style="thin">
        <color indexed="54"/>
      </top>
      <bottom style="thin">
        <color indexed="54"/>
      </bottom>
      <diagonal/>
    </border>
    <border>
      <left/>
      <right style="thin">
        <color indexed="54"/>
      </right>
      <top style="thin">
        <color indexed="54"/>
      </top>
      <bottom style="thin">
        <color indexed="54"/>
      </bottom>
      <diagonal/>
    </border>
    <border>
      <left style="medium">
        <color indexed="54"/>
      </left>
      <right/>
      <top style="medium">
        <color indexed="54"/>
      </top>
      <bottom/>
      <diagonal/>
    </border>
    <border>
      <left/>
      <right style="medium">
        <color indexed="54"/>
      </right>
      <top style="medium">
        <color indexed="54"/>
      </top>
      <bottom/>
      <diagonal/>
    </border>
    <border>
      <left style="medium">
        <color indexed="54"/>
      </left>
      <right style="medium">
        <color indexed="54"/>
      </right>
      <top style="medium">
        <color indexed="54"/>
      </top>
      <bottom style="medium">
        <color indexed="54"/>
      </bottom>
      <diagonal/>
    </border>
    <border>
      <left style="medium">
        <color indexed="54"/>
      </left>
      <right/>
      <top/>
      <bottom style="medium">
        <color indexed="54"/>
      </bottom>
      <diagonal/>
    </border>
    <border>
      <left/>
      <right style="medium">
        <color indexed="54"/>
      </right>
      <top/>
      <bottom style="medium">
        <color indexed="54"/>
      </bottom>
      <diagonal/>
    </border>
    <border>
      <left style="medium">
        <color indexed="54"/>
      </left>
      <right/>
      <top style="medium">
        <color indexed="54"/>
      </top>
      <bottom style="medium">
        <color indexed="54"/>
      </bottom>
      <diagonal/>
    </border>
    <border>
      <left/>
      <right style="medium">
        <color indexed="54"/>
      </right>
      <top style="medium">
        <color indexed="54"/>
      </top>
      <bottom style="medium">
        <color indexed="54"/>
      </bottom>
      <diagonal/>
    </border>
    <border>
      <left style="medium">
        <color indexed="54"/>
      </left>
      <right style="thin">
        <color indexed="54"/>
      </right>
      <top style="medium">
        <color indexed="54"/>
      </top>
      <bottom style="thin">
        <color indexed="54"/>
      </bottom>
      <diagonal/>
    </border>
    <border>
      <left style="medium">
        <color indexed="54"/>
      </left>
      <right style="thin">
        <color indexed="54"/>
      </right>
      <top style="thin">
        <color indexed="54"/>
      </top>
      <bottom style="medium">
        <color indexed="54"/>
      </bottom>
      <diagonal/>
    </border>
    <border>
      <left/>
      <right/>
      <top/>
      <bottom style="medium">
        <color indexed="23"/>
      </bottom>
      <diagonal/>
    </border>
    <border>
      <left style="thin">
        <color indexed="54"/>
      </left>
      <right/>
      <top style="thin">
        <color indexed="54"/>
      </top>
      <bottom/>
      <diagonal/>
    </border>
    <border>
      <left/>
      <right/>
      <top style="thin">
        <color indexed="54"/>
      </top>
      <bottom/>
      <diagonal/>
    </border>
    <border>
      <left style="thin">
        <color indexed="54"/>
      </left>
      <right/>
      <top/>
      <bottom/>
      <diagonal/>
    </border>
    <border>
      <left style="thin">
        <color indexed="54"/>
      </left>
      <right/>
      <top/>
      <bottom style="thin">
        <color indexed="54"/>
      </bottom>
      <diagonal/>
    </border>
    <border>
      <left/>
      <right/>
      <top/>
      <bottom style="thin">
        <color indexed="54"/>
      </bottom>
      <diagonal/>
    </border>
    <border>
      <left/>
      <right/>
      <top style="thin">
        <color indexed="54"/>
      </top>
      <bottom style="thin">
        <color indexed="54"/>
      </bottom>
      <diagonal/>
    </border>
    <border>
      <left style="thin">
        <color indexed="54"/>
      </left>
      <right style="thin">
        <color indexed="54"/>
      </right>
      <top style="medium">
        <color indexed="54"/>
      </top>
      <bottom style="thin">
        <color indexed="54"/>
      </bottom>
      <diagonal/>
    </border>
    <border>
      <left style="thin">
        <color indexed="54"/>
      </left>
      <right style="medium">
        <color indexed="54"/>
      </right>
      <top style="medium">
        <color indexed="54"/>
      </top>
      <bottom style="thin">
        <color indexed="54"/>
      </bottom>
      <diagonal/>
    </border>
    <border>
      <left style="thin">
        <color indexed="54"/>
      </left>
      <right style="thin">
        <color indexed="54"/>
      </right>
      <top style="thin">
        <color indexed="54"/>
      </top>
      <bottom style="medium">
        <color indexed="54"/>
      </bottom>
      <diagonal/>
    </border>
    <border>
      <left style="thin">
        <color indexed="54"/>
      </left>
      <right/>
      <top style="thin">
        <color indexed="54"/>
      </top>
      <bottom style="medium">
        <color indexed="54"/>
      </bottom>
      <diagonal/>
    </border>
    <border>
      <left/>
      <right style="thin">
        <color indexed="54"/>
      </right>
      <top style="thin">
        <color indexed="54"/>
      </top>
      <bottom style="medium">
        <color indexed="54"/>
      </bottom>
      <diagonal/>
    </border>
    <border>
      <left style="thin">
        <color indexed="54"/>
      </left>
      <right style="medium">
        <color indexed="54"/>
      </right>
      <top style="thin">
        <color indexed="54"/>
      </top>
      <bottom style="medium">
        <color indexed="54"/>
      </bottom>
      <diagonal/>
    </border>
    <border>
      <left/>
      <right style="medium">
        <color indexed="54"/>
      </right>
      <top/>
      <bottom/>
      <diagonal/>
    </border>
    <border>
      <left style="thin">
        <color indexed="54"/>
      </left>
      <right/>
      <top style="thin">
        <color indexed="54"/>
      </top>
      <bottom style="hair">
        <color indexed="54"/>
      </bottom>
      <diagonal/>
    </border>
    <border>
      <left/>
      <right/>
      <top style="thin">
        <color indexed="54"/>
      </top>
      <bottom style="hair">
        <color indexed="54"/>
      </bottom>
      <diagonal/>
    </border>
    <border>
      <left style="thin">
        <color indexed="54"/>
      </left>
      <right/>
      <top style="hair">
        <color indexed="54"/>
      </top>
      <bottom style="thin">
        <color indexed="54"/>
      </bottom>
      <diagonal/>
    </border>
    <border>
      <left/>
      <right/>
      <top style="hair">
        <color indexed="54"/>
      </top>
      <bottom style="thin">
        <color indexed="54"/>
      </bottom>
      <diagonal/>
    </border>
    <border>
      <left/>
      <right/>
      <top/>
      <bottom style="medium">
        <color indexed="54"/>
      </bottom>
      <diagonal/>
    </border>
    <border>
      <left/>
      <right/>
      <top style="medium">
        <color indexed="54"/>
      </top>
      <bottom style="medium">
        <color indexed="54"/>
      </bottom>
      <diagonal/>
    </border>
    <border>
      <left style="medium">
        <color indexed="54"/>
      </left>
      <right/>
      <top style="medium">
        <color indexed="54"/>
      </top>
      <bottom style="thin">
        <color indexed="54"/>
      </bottom>
      <diagonal/>
    </border>
    <border>
      <left/>
      <right style="medium">
        <color indexed="54"/>
      </right>
      <top style="medium">
        <color indexed="54"/>
      </top>
      <bottom style="thin">
        <color indexed="54"/>
      </bottom>
      <diagonal/>
    </border>
    <border>
      <left style="medium">
        <color indexed="54"/>
      </left>
      <right/>
      <top style="thin">
        <color indexed="54"/>
      </top>
      <bottom style="thin">
        <color indexed="54"/>
      </bottom>
      <diagonal/>
    </border>
    <border>
      <left/>
      <right style="medium">
        <color indexed="54"/>
      </right>
      <top style="thin">
        <color indexed="54"/>
      </top>
      <bottom style="thin">
        <color indexed="54"/>
      </bottom>
      <diagonal/>
    </border>
    <border>
      <left style="medium">
        <color indexed="54"/>
      </left>
      <right/>
      <top style="thin">
        <color indexed="54"/>
      </top>
      <bottom/>
      <diagonal/>
    </border>
    <border>
      <left/>
      <right style="medium">
        <color indexed="54"/>
      </right>
      <top style="thin">
        <color indexed="54"/>
      </top>
      <bottom/>
      <diagonal/>
    </border>
    <border>
      <left/>
      <right style="thin">
        <color indexed="54"/>
      </right>
      <top style="thin">
        <color indexed="54"/>
      </top>
      <bottom/>
      <diagonal/>
    </border>
    <border>
      <left/>
      <right style="thin">
        <color indexed="54"/>
      </right>
      <top/>
      <bottom/>
      <diagonal/>
    </border>
    <border>
      <left/>
      <right style="thin">
        <color indexed="54"/>
      </right>
      <top/>
      <bottom style="thin">
        <color indexed="54"/>
      </bottom>
      <diagonal/>
    </border>
    <border>
      <left/>
      <right style="thin">
        <color indexed="54"/>
      </right>
      <top style="thin">
        <color indexed="54"/>
      </top>
      <bottom style="hair">
        <color indexed="54"/>
      </bottom>
      <diagonal/>
    </border>
    <border>
      <left/>
      <right style="thin">
        <color indexed="54"/>
      </right>
      <top style="hair">
        <color indexed="54"/>
      </top>
      <bottom style="thin">
        <color indexed="54"/>
      </bottom>
      <diagonal/>
    </border>
    <border>
      <left style="thin">
        <color auto="1"/>
      </left>
      <right style="thin">
        <color auto="1"/>
      </right>
      <top style="thin">
        <color auto="1"/>
      </top>
      <bottom style="thin">
        <color auto="1"/>
      </bottom>
      <diagonal/>
    </border>
    <border>
      <left style="thin">
        <color indexed="62"/>
      </left>
      <right style="thin">
        <color indexed="62"/>
      </right>
      <top style="thin">
        <color indexed="62"/>
      </top>
      <bottom style="thin">
        <color indexed="62"/>
      </bottom>
      <diagonal/>
    </border>
    <border>
      <left style="medium">
        <color indexed="54"/>
      </left>
      <right/>
      <top/>
      <bottom/>
      <diagonal/>
    </border>
    <border>
      <left/>
      <right/>
      <top style="medium">
        <color indexed="54"/>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bottom style="thick">
        <color indexed="22"/>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49">
    <xf numFmtId="0" fontId="0" fillId="0" borderId="0"/>
    <xf numFmtId="0" fontId="23" fillId="14" borderId="0" applyNumberFormat="0" applyBorder="0" applyAlignment="0" applyProtection="0"/>
    <xf numFmtId="0" fontId="20" fillId="14" borderId="0" applyNumberFormat="0" applyBorder="0" applyAlignment="0" applyProtection="0"/>
    <xf numFmtId="0" fontId="23" fillId="11" borderId="0" applyNumberFormat="0" applyBorder="0" applyAlignment="0" applyProtection="0"/>
    <xf numFmtId="0" fontId="23" fillId="24" borderId="0" applyNumberFormat="0" applyBorder="0" applyAlignment="0" applyProtection="0"/>
    <xf numFmtId="0" fontId="20" fillId="23" borderId="0" applyNumberFormat="0" applyBorder="0" applyAlignment="0" applyProtection="0"/>
    <xf numFmtId="0" fontId="20" fillId="16" borderId="0" applyNumberFormat="0" applyBorder="0" applyAlignment="0" applyProtection="0"/>
    <xf numFmtId="0" fontId="23" fillId="18" borderId="0" applyNumberFormat="0" applyBorder="0" applyAlignment="0" applyProtection="0"/>
    <xf numFmtId="0" fontId="23" fillId="11" borderId="0" applyNumberFormat="0" applyBorder="0" applyAlignment="0" applyProtection="0"/>
    <xf numFmtId="0" fontId="20" fillId="18" borderId="0" applyNumberFormat="0" applyBorder="0" applyAlignment="0" applyProtection="0"/>
    <xf numFmtId="0" fontId="23" fillId="20" borderId="0" applyNumberFormat="0" applyBorder="0" applyAlignment="0" applyProtection="0"/>
    <xf numFmtId="0" fontId="29" fillId="0" borderId="55" applyNumberFormat="0" applyFill="0" applyAlignment="0" applyProtection="0"/>
    <xf numFmtId="0" fontId="20" fillId="13" borderId="0" applyNumberFormat="0" applyBorder="0" applyAlignment="0" applyProtection="0"/>
    <xf numFmtId="0" fontId="23" fillId="22" borderId="0" applyNumberFormat="0" applyBorder="0" applyAlignment="0" applyProtection="0"/>
    <xf numFmtId="0" fontId="23" fillId="21" borderId="0" applyNumberFormat="0" applyBorder="0" applyAlignment="0" applyProtection="0"/>
    <xf numFmtId="0" fontId="20" fillId="22" borderId="0" applyNumberFormat="0" applyBorder="0" applyAlignment="0" applyProtection="0"/>
    <xf numFmtId="0" fontId="20" fillId="14" borderId="0" applyNumberFormat="0" applyBorder="0" applyAlignment="0" applyProtection="0"/>
    <xf numFmtId="0" fontId="23" fillId="19" borderId="0" applyNumberFormat="0" applyBorder="0" applyAlignment="0" applyProtection="0"/>
    <xf numFmtId="0" fontId="20" fillId="18" borderId="0" applyNumberFormat="0" applyBorder="0" applyAlignment="0" applyProtection="0"/>
    <xf numFmtId="0" fontId="23" fillId="11" borderId="0" applyNumberFormat="0" applyBorder="0" applyAlignment="0" applyProtection="0"/>
    <xf numFmtId="41" fontId="0" fillId="0" borderId="0" applyFont="0" applyFill="0" applyBorder="0" applyAlignment="0" applyProtection="0"/>
    <xf numFmtId="0" fontId="35" fillId="13" borderId="0" applyNumberFormat="0" applyBorder="0" applyAlignment="0" applyProtection="0"/>
    <xf numFmtId="0" fontId="23" fillId="11" borderId="0" applyNumberFormat="0" applyBorder="0" applyAlignment="0" applyProtection="0"/>
    <xf numFmtId="0" fontId="33" fillId="17" borderId="0" applyNumberFormat="0" applyBorder="0" applyAlignment="0" applyProtection="0"/>
    <xf numFmtId="0" fontId="20" fillId="12" borderId="0" applyNumberFormat="0" applyBorder="0" applyAlignment="0" applyProtection="0"/>
    <xf numFmtId="0" fontId="34" fillId="0" borderId="58" applyNumberFormat="0" applyFill="0" applyAlignment="0" applyProtection="0"/>
    <xf numFmtId="0" fontId="28" fillId="12" borderId="54" applyNumberFormat="0" applyAlignment="0" applyProtection="0"/>
    <xf numFmtId="44" fontId="0" fillId="0" borderId="0" applyFont="0" applyFill="0" applyBorder="0" applyAlignment="0" applyProtection="0"/>
    <xf numFmtId="0" fontId="20" fillId="10" borderId="0" applyNumberFormat="0" applyBorder="0" applyAlignment="0" applyProtection="0"/>
    <xf numFmtId="0" fontId="0" fillId="10" borderId="57" applyNumberFormat="0" applyFont="0" applyAlignment="0" applyProtection="0"/>
    <xf numFmtId="0" fontId="32" fillId="14" borderId="53" applyNumberFormat="0" applyAlignment="0" applyProtection="0"/>
    <xf numFmtId="0" fontId="26" fillId="0" borderId="0" applyNumberFormat="0" applyFill="0" applyBorder="0" applyAlignment="0" applyProtection="0"/>
    <xf numFmtId="0" fontId="27" fillId="12" borderId="53" applyNumberFormat="0" applyAlignment="0" applyProtection="0"/>
    <xf numFmtId="0" fontId="31" fillId="15" borderId="0" applyNumberFormat="0" applyBorder="0" applyAlignment="0" applyProtection="0"/>
    <xf numFmtId="0" fontId="26" fillId="0" borderId="52" applyNumberFormat="0" applyFill="0" applyAlignment="0" applyProtection="0"/>
    <xf numFmtId="0" fontId="36" fillId="0" borderId="0" applyNumberFormat="0" applyFill="0" applyBorder="0" applyAlignment="0" applyProtection="0"/>
    <xf numFmtId="0" fontId="23" fillId="13" borderId="0" applyNumberFormat="0" applyBorder="0" applyAlignment="0" applyProtection="0"/>
    <xf numFmtId="42" fontId="0" fillId="0" borderId="0" applyFont="0" applyFill="0" applyBorder="0" applyAlignment="0" applyProtection="0"/>
    <xf numFmtId="0" fontId="24" fillId="0" borderId="51" applyNumberFormat="0" applyFill="0" applyAlignment="0" applyProtection="0"/>
    <xf numFmtId="0" fontId="20" fillId="14" borderId="0" applyNumberFormat="0" applyBorder="0" applyAlignment="0" applyProtection="0"/>
    <xf numFmtId="0" fontId="37" fillId="0" borderId="0" applyNumberFormat="0" applyFill="0" applyBorder="0" applyAlignment="0" applyProtection="0"/>
    <xf numFmtId="0" fontId="25" fillId="0" borderId="0" applyNumberFormat="0" applyFill="0" applyBorder="0" applyAlignment="0" applyProtection="0"/>
    <xf numFmtId="0" fontId="20" fillId="12" borderId="0" applyNumberFormat="0" applyBorder="0" applyAlignment="0" applyProtection="0"/>
    <xf numFmtId="0" fontId="2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0" fillId="0" borderId="56" applyNumberFormat="0" applyFill="0" applyAlignment="0" applyProtection="0"/>
    <xf numFmtId="43" fontId="0" fillId="0" borderId="0" applyFont="0" applyFill="0" applyBorder="0" applyAlignment="0" applyProtection="0"/>
    <xf numFmtId="0" fontId="19" fillId="9" borderId="50" applyNumberFormat="0" applyAlignment="0" applyProtection="0"/>
    <xf numFmtId="9" fontId="0" fillId="0" borderId="0" applyFont="0" applyFill="0" applyBorder="0" applyAlignment="0" applyProtection="0"/>
  </cellStyleXfs>
  <cellXfs count="130">
    <xf numFmtId="0" fontId="0" fillId="0" borderId="0" xfId="0"/>
    <xf numFmtId="0" fontId="1" fillId="2" borderId="0" xfId="0" applyFont="1" applyFill="1"/>
    <xf numFmtId="0" fontId="2" fillId="0" borderId="0" xfId="0" applyFont="1"/>
    <xf numFmtId="0" fontId="3" fillId="3" borderId="0" xfId="0" applyFont="1" applyFill="1" applyBorder="1" applyAlignment="1">
      <alignment horizontal="left" vertical="center"/>
    </xf>
    <xf numFmtId="0" fontId="0" fillId="4" borderId="0" xfId="0" applyFill="1" applyAlignment="1"/>
    <xf numFmtId="0" fontId="0" fillId="5" borderId="0" xfId="0" applyFill="1"/>
    <xf numFmtId="0" fontId="0" fillId="6" borderId="1" xfId="0" applyFill="1" applyBorder="1" applyAlignment="1" applyProtection="1">
      <alignment horizontal="center"/>
      <protection locked="0"/>
    </xf>
    <xf numFmtId="0" fontId="0" fillId="6" borderId="2" xfId="0" applyFill="1" applyBorder="1" applyAlignment="1" applyProtection="1">
      <alignment horizontal="center"/>
      <protection locked="0"/>
    </xf>
    <xf numFmtId="0" fontId="4" fillId="0" borderId="0" xfId="0" applyFont="1"/>
    <xf numFmtId="0" fontId="5" fillId="0" borderId="0" xfId="0" applyFont="1" applyProtection="1"/>
    <xf numFmtId="0" fontId="6" fillId="0" borderId="0" xfId="0" applyFont="1" applyProtection="1"/>
    <xf numFmtId="0" fontId="0" fillId="0" borderId="0" xfId="0" applyProtection="1"/>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5" borderId="5" xfId="0" applyFont="1" applyFill="1" applyBorder="1" applyAlignment="1">
      <alignment vertical="top" wrapText="1"/>
    </xf>
    <xf numFmtId="0" fontId="7" fillId="5" borderId="6"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8" fillId="5" borderId="5" xfId="0" applyFont="1" applyFill="1" applyBorder="1" applyAlignment="1">
      <alignment horizontal="right" vertical="center" wrapText="1"/>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5" fillId="0" borderId="10" xfId="0" applyFont="1" applyBorder="1" applyAlignment="1" applyProtection="1">
      <alignment wrapText="1"/>
      <protection locked="0"/>
    </xf>
    <xf numFmtId="0" fontId="5" fillId="0" borderId="11" xfId="0" applyFont="1" applyBorder="1" applyAlignment="1" applyProtection="1">
      <alignment wrapText="1"/>
      <protection locked="0"/>
    </xf>
    <xf numFmtId="0" fontId="9" fillId="0" borderId="0" xfId="0" applyFont="1" applyAlignment="1">
      <alignment horizontal="right"/>
    </xf>
    <xf numFmtId="0" fontId="0" fillId="0" borderId="12" xfId="0" applyBorder="1"/>
    <xf numFmtId="0" fontId="4" fillId="5" borderId="0" xfId="0" applyFont="1" applyFill="1"/>
    <xf numFmtId="0" fontId="10" fillId="6" borderId="13" xfId="0" applyFont="1" applyFill="1" applyBorder="1" applyAlignment="1">
      <alignment horizontal="right" vertical="top"/>
    </xf>
    <xf numFmtId="0" fontId="5" fillId="6" borderId="14" xfId="0" applyFont="1" applyFill="1" applyBorder="1" applyAlignment="1">
      <alignment horizontal="left" vertical="top" wrapText="1"/>
    </xf>
    <xf numFmtId="0" fontId="10" fillId="6" borderId="15" xfId="0" applyFont="1" applyFill="1" applyBorder="1" applyAlignment="1">
      <alignment horizontal="right" vertical="top"/>
    </xf>
    <xf numFmtId="0" fontId="5" fillId="6" borderId="0" xfId="0" applyFont="1" applyFill="1" applyBorder="1" applyAlignment="1">
      <alignment horizontal="left" vertical="top" wrapText="1"/>
    </xf>
    <xf numFmtId="0" fontId="10" fillId="6" borderId="16" xfId="0" applyFont="1" applyFill="1" applyBorder="1" applyAlignment="1">
      <alignment horizontal="right" vertical="top"/>
    </xf>
    <xf numFmtId="0" fontId="5" fillId="6" borderId="17" xfId="0" applyFont="1" applyFill="1" applyBorder="1" applyAlignment="1">
      <alignment horizontal="left" vertical="top" wrapText="1" readingOrder="1"/>
    </xf>
    <xf numFmtId="0" fontId="0" fillId="5" borderId="0" xfId="0" applyFill="1" applyBorder="1"/>
    <xf numFmtId="0" fontId="5" fillId="6" borderId="1" xfId="0" applyFont="1" applyFill="1" applyBorder="1" applyAlignment="1">
      <alignment horizontal="left" vertical="top" wrapText="1"/>
    </xf>
    <xf numFmtId="0" fontId="5" fillId="6" borderId="18" xfId="0" applyFont="1" applyFill="1" applyBorder="1" applyAlignment="1">
      <alignment horizontal="left" vertical="top" wrapText="1"/>
    </xf>
    <xf numFmtId="0" fontId="4" fillId="5" borderId="0" xfId="0" applyFont="1" applyFill="1" applyAlignment="1">
      <alignment vertical="top"/>
    </xf>
    <xf numFmtId="0" fontId="0" fillId="5" borderId="0" xfId="0" applyFill="1" applyAlignment="1">
      <alignment vertical="top"/>
    </xf>
    <xf numFmtId="0" fontId="0" fillId="5" borderId="0" xfId="0" applyFill="1" applyAlignment="1">
      <alignment horizontal="right"/>
    </xf>
    <xf numFmtId="0" fontId="0" fillId="0" borderId="1" xfId="0" applyBorder="1" applyAlignment="1">
      <alignment horizontal="center"/>
    </xf>
    <xf numFmtId="178" fontId="0" fillId="6" borderId="1" xfId="0" applyNumberFormat="1" applyFill="1" applyBorder="1" applyAlignment="1" applyProtection="1">
      <alignment horizontal="center"/>
      <protection locked="0"/>
    </xf>
    <xf numFmtId="0" fontId="5" fillId="0" borderId="0" xfId="0" applyFont="1" applyAlignment="1" applyProtection="1">
      <alignment horizontal="left"/>
      <protection locked="0"/>
    </xf>
    <xf numFmtId="0" fontId="11" fillId="0" borderId="0" xfId="0" applyFont="1" applyProtection="1">
      <protection locked="0"/>
    </xf>
    <xf numFmtId="0" fontId="0" fillId="0" borderId="0" xfId="0" applyProtection="1">
      <protection locked="0"/>
    </xf>
    <xf numFmtId="0" fontId="12" fillId="0" borderId="0" xfId="0" applyFont="1" applyAlignment="1">
      <alignment horizontal="right"/>
    </xf>
    <xf numFmtId="0" fontId="8" fillId="5" borderId="8" xfId="0" applyFont="1" applyFill="1" applyBorder="1" applyAlignment="1">
      <alignment horizontal="right" vertical="center" wrapText="1"/>
    </xf>
    <xf numFmtId="0" fontId="8" fillId="5" borderId="9" xfId="0" applyFont="1" applyFill="1" applyBorder="1" applyAlignment="1">
      <alignment horizontal="right" vertical="center" wrapText="1"/>
    </xf>
    <xf numFmtId="0" fontId="8" fillId="5" borderId="5" xfId="0" applyFont="1" applyFill="1" applyBorder="1" applyAlignment="1">
      <alignment horizontal="center" vertical="center" wrapText="1"/>
    </xf>
    <xf numFmtId="0" fontId="5" fillId="0" borderId="19" xfId="0" applyFont="1" applyBorder="1" applyAlignment="1" applyProtection="1">
      <alignment wrapText="1"/>
      <protection locked="0"/>
    </xf>
    <xf numFmtId="0" fontId="5" fillId="0" borderId="20" xfId="0" applyFont="1" applyBorder="1" applyAlignment="1" applyProtection="1">
      <alignment wrapText="1"/>
      <protection locked="0"/>
    </xf>
    <xf numFmtId="2" fontId="5" fillId="0" borderId="21" xfId="0" applyNumberFormat="1" applyFont="1" applyBorder="1" applyAlignment="1" applyProtection="1">
      <alignment wrapText="1"/>
      <protection locked="0"/>
    </xf>
    <xf numFmtId="177" fontId="5" fillId="0" borderId="22" xfId="0" applyNumberFormat="1" applyFont="1" applyBorder="1" applyAlignment="1" applyProtection="1">
      <alignment horizontal="right" wrapText="1"/>
      <protection locked="0"/>
    </xf>
    <xf numFmtId="177" fontId="5" fillId="0" borderId="23" xfId="0" applyNumberFormat="1" applyFont="1" applyBorder="1" applyAlignment="1" applyProtection="1">
      <alignment horizontal="right" wrapText="1"/>
      <protection locked="0"/>
    </xf>
    <xf numFmtId="0" fontId="13" fillId="0" borderId="24" xfId="0" applyFont="1" applyBorder="1" applyAlignment="1" applyProtection="1">
      <alignment horizontal="center" wrapText="1"/>
      <protection locked="0"/>
    </xf>
    <xf numFmtId="0" fontId="9" fillId="0" borderId="0" xfId="0" applyFont="1" applyBorder="1" applyAlignment="1">
      <alignment horizontal="right" wrapText="1"/>
    </xf>
    <xf numFmtId="0" fontId="9" fillId="0" borderId="25" xfId="0" applyFont="1" applyBorder="1" applyAlignment="1">
      <alignment horizontal="right" wrapText="1"/>
    </xf>
    <xf numFmtId="0" fontId="9" fillId="0" borderId="0" xfId="0" applyFont="1" applyBorder="1" applyAlignment="1">
      <alignment horizontal="right"/>
    </xf>
    <xf numFmtId="2" fontId="14" fillId="0" borderId="25" xfId="0" applyNumberFormat="1" applyFont="1" applyBorder="1" applyAlignment="1">
      <alignment horizontal="center" wrapText="1"/>
    </xf>
    <xf numFmtId="0" fontId="15" fillId="0" borderId="0" xfId="0" applyFont="1" applyBorder="1" applyAlignment="1">
      <alignment horizontal="right"/>
    </xf>
    <xf numFmtId="0" fontId="15" fillId="0" borderId="25" xfId="0" applyFont="1" applyBorder="1" applyAlignment="1">
      <alignment horizontal="right"/>
    </xf>
    <xf numFmtId="0" fontId="15" fillId="0" borderId="0" xfId="0" applyFont="1" applyBorder="1" applyAlignment="1">
      <alignment horizontal="right" wrapText="1"/>
    </xf>
    <xf numFmtId="0" fontId="15" fillId="0" borderId="25" xfId="0" applyFont="1" applyBorder="1" applyAlignment="1">
      <alignment horizontal="right" wrapText="1"/>
    </xf>
    <xf numFmtId="0" fontId="0" fillId="0" borderId="14" xfId="0" applyBorder="1"/>
    <xf numFmtId="0" fontId="12" fillId="6" borderId="26" xfId="0" applyFont="1" applyFill="1" applyBorder="1" applyAlignment="1">
      <alignment horizontal="left"/>
    </xf>
    <xf numFmtId="0" fontId="12" fillId="6" borderId="27" xfId="0" applyFont="1" applyFill="1" applyBorder="1" applyAlignment="1">
      <alignment horizontal="left"/>
    </xf>
    <xf numFmtId="0" fontId="0" fillId="0" borderId="2" xfId="0" applyBorder="1" applyAlignment="1">
      <alignment horizontal="center"/>
    </xf>
    <xf numFmtId="0" fontId="15" fillId="6" borderId="28" xfId="0" applyFont="1" applyFill="1" applyBorder="1" applyAlignment="1">
      <alignment horizontal="left"/>
    </xf>
    <xf numFmtId="0" fontId="15" fillId="6" borderId="29" xfId="0" applyFont="1" applyFill="1" applyBorder="1" applyAlignment="1">
      <alignment horizontal="left"/>
    </xf>
    <xf numFmtId="178" fontId="0" fillId="6" borderId="2" xfId="0" applyNumberFormat="1" applyFill="1" applyBorder="1" applyAlignment="1" applyProtection="1">
      <alignment horizontal="center"/>
      <protection locked="0"/>
    </xf>
    <xf numFmtId="0" fontId="0" fillId="0" borderId="30" xfId="0" applyBorder="1" applyAlignment="1">
      <alignment horizontal="left"/>
    </xf>
    <xf numFmtId="0" fontId="8" fillId="5" borderId="3" xfId="0" applyFont="1" applyFill="1" applyBorder="1" applyAlignment="1">
      <alignment horizontal="right" wrapText="1"/>
    </xf>
    <xf numFmtId="0" fontId="8" fillId="5" borderId="4" xfId="0" applyFont="1" applyFill="1" applyBorder="1" applyAlignment="1">
      <alignment horizontal="right" wrapText="1"/>
    </xf>
    <xf numFmtId="0" fontId="8" fillId="5" borderId="6" xfId="0" applyFont="1" applyFill="1" applyBorder="1" applyAlignment="1">
      <alignment horizontal="right" wrapText="1"/>
    </xf>
    <xf numFmtId="0" fontId="8" fillId="5" borderId="7" xfId="0" applyFont="1" applyFill="1" applyBorder="1" applyAlignment="1">
      <alignment horizontal="right" wrapText="1"/>
    </xf>
    <xf numFmtId="2" fontId="12" fillId="5" borderId="8" xfId="0" applyNumberFormat="1" applyFont="1" applyFill="1" applyBorder="1" applyAlignment="1">
      <alignment horizontal="right" wrapText="1"/>
    </xf>
    <xf numFmtId="2" fontId="12" fillId="5" borderId="9" xfId="0" applyNumberFormat="1" applyFont="1" applyFill="1" applyBorder="1" applyAlignment="1">
      <alignment horizontal="right" wrapText="1"/>
    </xf>
    <xf numFmtId="0" fontId="0" fillId="0" borderId="31" xfId="0" applyBorder="1" applyAlignment="1">
      <alignment horizontal="center"/>
    </xf>
    <xf numFmtId="0" fontId="0" fillId="0" borderId="0" xfId="0" applyBorder="1"/>
    <xf numFmtId="2" fontId="5" fillId="5" borderId="32" xfId="0" applyNumberFormat="1" applyFont="1" applyFill="1" applyBorder="1" applyAlignment="1">
      <alignment horizontal="right" wrapText="1"/>
    </xf>
    <xf numFmtId="2" fontId="5" fillId="5" borderId="33" xfId="0" applyNumberFormat="1" applyFont="1" applyFill="1" applyBorder="1" applyAlignment="1">
      <alignment horizontal="right" wrapText="1"/>
    </xf>
    <xf numFmtId="2" fontId="5" fillId="5" borderId="34" xfId="0" applyNumberFormat="1" applyFont="1" applyFill="1" applyBorder="1" applyAlignment="1">
      <alignment horizontal="right" wrapText="1"/>
    </xf>
    <xf numFmtId="2" fontId="5" fillId="5" borderId="35" xfId="0" applyNumberFormat="1" applyFont="1" applyFill="1" applyBorder="1" applyAlignment="1">
      <alignment horizontal="right" wrapText="1"/>
    </xf>
    <xf numFmtId="2" fontId="5" fillId="0" borderId="36" xfId="0" applyNumberFormat="1" applyFont="1" applyBorder="1" applyAlignment="1">
      <alignment horizontal="right" wrapText="1"/>
    </xf>
    <xf numFmtId="2" fontId="5" fillId="0" borderId="37" xfId="0" applyNumberFormat="1" applyFont="1" applyBorder="1" applyAlignment="1">
      <alignment horizontal="right" wrapText="1"/>
    </xf>
    <xf numFmtId="2" fontId="12" fillId="7" borderId="8" xfId="0" applyNumberFormat="1" applyFont="1" applyFill="1" applyBorder="1" applyAlignment="1">
      <alignment horizontal="right" wrapText="1"/>
    </xf>
    <xf numFmtId="2" fontId="12" fillId="7" borderId="9" xfId="0" applyNumberFormat="1" applyFont="1" applyFill="1" applyBorder="1" applyAlignment="1">
      <alignment horizontal="right" wrapText="1"/>
    </xf>
    <xf numFmtId="0" fontId="0" fillId="0" borderId="38" xfId="0" applyBorder="1"/>
    <xf numFmtId="0" fontId="5" fillId="6" borderId="39" xfId="0" applyFont="1" applyFill="1" applyBorder="1" applyAlignment="1">
      <alignment horizontal="left" vertical="top" wrapText="1"/>
    </xf>
    <xf numFmtId="0" fontId="5" fillId="6" borderId="40" xfId="0" applyFont="1" applyFill="1" applyBorder="1" applyAlignment="1">
      <alignment horizontal="left" vertical="top" wrapText="1" readingOrder="1"/>
    </xf>
    <xf numFmtId="0" fontId="5" fillId="6" borderId="2" xfId="0" applyFont="1" applyFill="1" applyBorder="1" applyAlignment="1">
      <alignment horizontal="left" vertical="top" wrapText="1"/>
    </xf>
    <xf numFmtId="0" fontId="12" fillId="6" borderId="41" xfId="0" applyFont="1" applyFill="1" applyBorder="1" applyAlignment="1">
      <alignment horizontal="left"/>
    </xf>
    <xf numFmtId="0" fontId="15" fillId="6" borderId="42" xfId="0" applyFont="1" applyFill="1" applyBorder="1" applyAlignment="1">
      <alignment horizontal="left"/>
    </xf>
    <xf numFmtId="0" fontId="16" fillId="0" borderId="0" xfId="0" applyFont="1"/>
    <xf numFmtId="0" fontId="12" fillId="0" borderId="0" xfId="0" applyFont="1"/>
    <xf numFmtId="0" fontId="2" fillId="0" borderId="0" xfId="0" applyFont="1" applyProtection="1">
      <protection locked="0"/>
    </xf>
    <xf numFmtId="0" fontId="5" fillId="0" borderId="0" xfId="0" applyFont="1" applyBorder="1"/>
    <xf numFmtId="0" fontId="5" fillId="4" borderId="43" xfId="0" applyFont="1" applyFill="1" applyBorder="1" applyAlignment="1" applyProtection="1">
      <alignment horizontal="left"/>
      <protection locked="0"/>
    </xf>
    <xf numFmtId="176" fontId="5" fillId="4" borderId="43" xfId="0" applyNumberFormat="1" applyFont="1" applyFill="1" applyBorder="1" applyAlignment="1" applyProtection="1">
      <alignment horizontal="left"/>
      <protection locked="0"/>
    </xf>
    <xf numFmtId="2" fontId="12" fillId="4" borderId="44" xfId="0" applyNumberFormat="1" applyFont="1" applyFill="1" applyBorder="1" applyProtection="1">
      <protection locked="0"/>
    </xf>
    <xf numFmtId="0" fontId="17" fillId="0" borderId="0" xfId="0" applyFont="1" applyBorder="1" applyAlignment="1">
      <alignment horizontal="left"/>
    </xf>
    <xf numFmtId="1" fontId="2" fillId="0" borderId="0" xfId="0" applyNumberFormat="1" applyFont="1" applyProtection="1">
      <protection locked="0"/>
    </xf>
    <xf numFmtId="0" fontId="2" fillId="0" borderId="0" xfId="0" applyFont="1" applyProtection="1"/>
    <xf numFmtId="0" fontId="18" fillId="8" borderId="8" xfId="0" applyFont="1" applyFill="1" applyBorder="1" applyAlignment="1">
      <alignment horizontal="center"/>
    </xf>
    <xf numFmtId="0" fontId="18" fillId="8" borderId="31" xfId="0" applyFont="1" applyFill="1" applyBorder="1" applyAlignment="1">
      <alignment horizontal="center"/>
    </xf>
    <xf numFmtId="0" fontId="0" fillId="0" borderId="45" xfId="0" applyBorder="1"/>
    <xf numFmtId="0" fontId="0" fillId="0" borderId="6" xfId="0" applyBorder="1"/>
    <xf numFmtId="0" fontId="5" fillId="0" borderId="30" xfId="0" applyFont="1" applyBorder="1"/>
    <xf numFmtId="0" fontId="5" fillId="0" borderId="46" xfId="0" applyFont="1" applyBorder="1"/>
    <xf numFmtId="0" fontId="18" fillId="8" borderId="9" xfId="0" applyFont="1" applyFill="1" applyBorder="1" applyAlignment="1">
      <alignment horizontal="center"/>
    </xf>
    <xf numFmtId="0" fontId="5" fillId="0" borderId="25" xfId="0" applyFont="1" applyBorder="1"/>
    <xf numFmtId="0" fontId="5" fillId="0" borderId="7" xfId="0" applyFont="1" applyBorder="1"/>
    <xf numFmtId="0" fontId="5" fillId="0" borderId="4" xfId="0" applyFont="1" applyBorder="1"/>
    <xf numFmtId="10" fontId="5" fillId="4" borderId="43" xfId="0" applyNumberFormat="1" applyFont="1" applyFill="1" applyBorder="1" applyAlignment="1" applyProtection="1">
      <alignment horizontal="left"/>
      <protection locked="0"/>
    </xf>
    <xf numFmtId="0" fontId="2" fillId="0" borderId="25" xfId="0" applyFont="1" applyBorder="1"/>
    <xf numFmtId="0" fontId="0" fillId="0" borderId="46" xfId="0" applyBorder="1" applyAlignment="1">
      <alignment horizontal="center" vertical="center" wrapText="1"/>
    </xf>
    <xf numFmtId="0" fontId="0" fillId="0" borderId="25" xfId="0" applyBorder="1"/>
    <xf numFmtId="0" fontId="0" fillId="0" borderId="0" xfId="0" applyBorder="1" applyAlignment="1">
      <alignment horizontal="center" vertical="center" wrapText="1"/>
    </xf>
    <xf numFmtId="0" fontId="0" fillId="0" borderId="30" xfId="0" applyBorder="1"/>
    <xf numFmtId="0" fontId="0" fillId="0" borderId="7" xfId="0" applyBorder="1"/>
    <xf numFmtId="0" fontId="12" fillId="5" borderId="43" xfId="0" applyFont="1" applyFill="1" applyBorder="1" applyAlignment="1"/>
    <xf numFmtId="0" fontId="12" fillId="0" borderId="0" xfId="0" applyFont="1" applyFill="1" applyBorder="1" applyAlignment="1"/>
    <xf numFmtId="0" fontId="12" fillId="0" borderId="25" xfId="0" applyFont="1" applyFill="1" applyBorder="1" applyAlignment="1"/>
    <xf numFmtId="0" fontId="5" fillId="4" borderId="47" xfId="0" applyFont="1" applyFill="1" applyBorder="1" applyAlignment="1" applyProtection="1">
      <protection locked="0"/>
    </xf>
    <xf numFmtId="0" fontId="5" fillId="0" borderId="0" xfId="0" applyFont="1" applyFill="1" applyBorder="1" applyAlignment="1"/>
    <xf numFmtId="2" fontId="5" fillId="4" borderId="47" xfId="0" applyNumberFormat="1" applyFont="1" applyFill="1" applyBorder="1" applyAlignment="1" applyProtection="1">
      <alignment horizontal="left"/>
      <protection locked="0"/>
    </xf>
    <xf numFmtId="2" fontId="5" fillId="0" borderId="25" xfId="0" applyNumberFormat="1" applyFont="1" applyFill="1" applyBorder="1" applyAlignment="1"/>
    <xf numFmtId="0" fontId="5" fillId="4" borderId="48" xfId="0" applyFont="1" applyFill="1" applyBorder="1" applyAlignment="1" applyProtection="1">
      <protection locked="0"/>
    </xf>
    <xf numFmtId="2" fontId="5" fillId="4" borderId="48" xfId="0" applyNumberFormat="1" applyFont="1" applyFill="1" applyBorder="1" applyAlignment="1" applyProtection="1">
      <alignment horizontal="left"/>
      <protection locked="0"/>
    </xf>
    <xf numFmtId="0" fontId="5" fillId="4" borderId="49" xfId="0" applyFont="1" applyFill="1" applyBorder="1" applyAlignment="1" applyProtection="1">
      <protection locked="0"/>
    </xf>
    <xf numFmtId="2" fontId="5" fillId="4" borderId="49" xfId="0" applyNumberFormat="1" applyFont="1" applyFill="1" applyBorder="1" applyAlignment="1" applyProtection="1">
      <alignment horizontal="left"/>
      <protection locked="0"/>
    </xf>
    <xf numFmtId="0" fontId="5" fillId="0" borderId="30" xfId="0" applyFont="1" applyFill="1" applyBorder="1" applyAlignment="1"/>
    <xf numFmtId="2" fontId="5" fillId="0" borderId="7" xfId="0" applyNumberFormat="1" applyFont="1" applyFill="1" applyBorder="1" applyAlignmen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EAEAEA"/>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Drop" dx="16" fmlaLink="$P$34" fmlaRange="Control!$I$15:$I$21" noThreeD="1" page="7" sel="7" val="0"/>
</file>

<file path=xl/ctrlProps/ctrlProp2.xml><?xml version="1.0" encoding="utf-8"?>
<formControlPr xmlns="http://schemas.microsoft.com/office/spreadsheetml/2009/9/main" objectType="Drop" dx="16" fmlaLink="$P$34" fmlaRange="Control!$I$15:$I$21" noThreeD="1" page="7" sel="7" val="0"/>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business-spreadsheets.com/"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www.business-spreadsheets.com/" TargetMode="Externa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83185</xdr:colOff>
      <xdr:row>1</xdr:row>
      <xdr:rowOff>0</xdr:rowOff>
    </xdr:from>
    <xdr:to>
      <xdr:col>14</xdr:col>
      <xdr:colOff>416560</xdr:colOff>
      <xdr:row>5</xdr:row>
      <xdr:rowOff>38100</xdr:rowOff>
    </xdr:to>
    <xdr:pic>
      <xdr:nvPicPr>
        <xdr:cNvPr id="2049" name="Picture 1">
          <a:hlinkClick xmlns:r="http://schemas.openxmlformats.org/officeDocument/2006/relationships" r:id="rId1"/>
        </xdr:cNvPr>
        <xdr:cNvPicPr>
          <a:picLocks noChangeAspect="1"/>
        </xdr:cNvPicPr>
      </xdr:nvPicPr>
      <xdr:blipFill>
        <a:blip r:embed="rId2"/>
        <a:stretch>
          <a:fillRect/>
        </a:stretch>
      </xdr:blipFill>
      <xdr:spPr>
        <a:xfrm>
          <a:off x="5829300" y="95250"/>
          <a:ext cx="1400175" cy="609600"/>
        </a:xfrm>
        <a:prstGeom prst="rect">
          <a:avLst/>
        </a:prstGeom>
        <a:noFill/>
        <a:ln w="9525">
          <a:noFill/>
          <a:miter/>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8255</xdr:colOff>
      <xdr:row>7</xdr:row>
      <xdr:rowOff>85725</xdr:rowOff>
    </xdr:from>
    <xdr:to>
      <xdr:col>5</xdr:col>
      <xdr:colOff>57150</xdr:colOff>
      <xdr:row>16</xdr:row>
      <xdr:rowOff>9525</xdr:rowOff>
    </xdr:to>
    <xdr:sp>
      <xdr:nvSpPr>
        <xdr:cNvPr id="1257" name="AutoShape 1"/>
        <xdr:cNvSpPr/>
      </xdr:nvSpPr>
      <xdr:spPr>
        <a:xfrm>
          <a:off x="97790" y="852805"/>
          <a:ext cx="1991360" cy="1057275"/>
        </a:xfrm>
        <a:prstGeom prst="roundRect">
          <a:avLst>
            <a:gd name="adj" fmla="val 14287"/>
          </a:avLst>
        </a:prstGeom>
        <a:noFill/>
        <a:ln w="9525" cap="flat" cmpd="sng">
          <a:solidFill>
            <a:srgbClr val="666699"/>
          </a:solidFill>
          <a:prstDash val="solid"/>
          <a:headEnd type="none" w="med" len="med"/>
          <a:tailEnd type="none" w="med" len="med"/>
        </a:ln>
      </xdr:spPr>
      <xdr:txBody>
        <a:bodyPr/>
        <a:p>
          <a:endParaRPr lang="en-US"/>
        </a:p>
      </xdr:txBody>
    </xdr:sp>
    <xdr:clientData/>
  </xdr:twoCellAnchor>
  <xdr:twoCellAnchor>
    <xdr:from>
      <xdr:col>2</xdr:col>
      <xdr:colOff>73660</xdr:colOff>
      <xdr:row>7</xdr:row>
      <xdr:rowOff>0</xdr:rowOff>
    </xdr:from>
    <xdr:to>
      <xdr:col>3</xdr:col>
      <xdr:colOff>90170</xdr:colOff>
      <xdr:row>8</xdr:row>
      <xdr:rowOff>9525</xdr:rowOff>
    </xdr:to>
    <xdr:sp>
      <xdr:nvSpPr>
        <xdr:cNvPr id="2" name="Rectangle 2"/>
        <xdr:cNvSpPr>
          <a:spLocks noChangeArrowheads="1"/>
        </xdr:cNvSpPr>
      </xdr:nvSpPr>
      <xdr:spPr>
        <a:xfrm>
          <a:off x="212090" y="767080"/>
          <a:ext cx="400050" cy="152400"/>
        </a:xfrm>
        <a:prstGeom prst="rect">
          <a:avLst/>
        </a:prstGeom>
        <a:solidFill>
          <a:srgbClr val="FFFFFF"/>
        </a:solidFill>
        <a:ln w="9525">
          <a:noFill/>
          <a:miter lim="800000"/>
        </a:ln>
      </xdr:spPr>
      <xdr:txBody>
        <a:bodyPr vertOverflow="clip" wrap="square" lIns="36576" tIns="18288" rIns="0" bIns="0" anchor="t" upright="1"/>
        <a:lstStyle/>
        <a:p>
          <a:pPr algn="l" rtl="0">
            <a:defRPr sz="1000"/>
          </a:pPr>
          <a:r>
            <a:rPr lang="en-US" sz="900" b="1" i="0" strike="noStrike">
              <a:solidFill>
                <a:srgbClr val="000080"/>
              </a:solidFill>
              <a:latin typeface="Verdana"/>
            </a:rPr>
            <a:t>FROM</a:t>
          </a:r>
        </a:p>
      </xdr:txBody>
    </xdr:sp>
    <xdr:clientData/>
  </xdr:twoCellAnchor>
  <xdr:twoCellAnchor>
    <xdr:from>
      <xdr:col>5</xdr:col>
      <xdr:colOff>171450</xdr:colOff>
      <xdr:row>7</xdr:row>
      <xdr:rowOff>85725</xdr:rowOff>
    </xdr:from>
    <xdr:to>
      <xdr:col>9</xdr:col>
      <xdr:colOff>40640</xdr:colOff>
      <xdr:row>16</xdr:row>
      <xdr:rowOff>9525</xdr:rowOff>
    </xdr:to>
    <xdr:sp>
      <xdr:nvSpPr>
        <xdr:cNvPr id="1259" name="AutoShape 4"/>
        <xdr:cNvSpPr/>
      </xdr:nvSpPr>
      <xdr:spPr>
        <a:xfrm>
          <a:off x="2203450" y="852805"/>
          <a:ext cx="1974850" cy="1057275"/>
        </a:xfrm>
        <a:prstGeom prst="roundRect">
          <a:avLst>
            <a:gd name="adj" fmla="val 14287"/>
          </a:avLst>
        </a:prstGeom>
        <a:noFill/>
        <a:ln w="9525" cap="flat" cmpd="sng">
          <a:solidFill>
            <a:srgbClr val="666699"/>
          </a:solidFill>
          <a:prstDash val="solid"/>
          <a:headEnd type="none" w="med" len="med"/>
          <a:tailEnd type="none" w="med" len="med"/>
        </a:ln>
      </xdr:spPr>
      <xdr:txBody>
        <a:bodyPr/>
        <a:p>
          <a:endParaRPr lang="en-US"/>
        </a:p>
      </xdr:txBody>
    </xdr:sp>
    <xdr:clientData/>
  </xdr:twoCellAnchor>
  <xdr:twoCellAnchor>
    <xdr:from>
      <xdr:col>6</xdr:col>
      <xdr:colOff>73660</xdr:colOff>
      <xdr:row>7</xdr:row>
      <xdr:rowOff>0</xdr:rowOff>
    </xdr:from>
    <xdr:to>
      <xdr:col>6</xdr:col>
      <xdr:colOff>301625</xdr:colOff>
      <xdr:row>8</xdr:row>
      <xdr:rowOff>0</xdr:rowOff>
    </xdr:to>
    <xdr:sp>
      <xdr:nvSpPr>
        <xdr:cNvPr id="3" name="Rectangle 5"/>
        <xdr:cNvSpPr>
          <a:spLocks noChangeArrowheads="1"/>
        </xdr:cNvSpPr>
      </xdr:nvSpPr>
      <xdr:spPr>
        <a:xfrm>
          <a:off x="2317750" y="767080"/>
          <a:ext cx="227965" cy="142875"/>
        </a:xfrm>
        <a:prstGeom prst="rect">
          <a:avLst/>
        </a:prstGeom>
        <a:solidFill>
          <a:srgbClr val="FFFFFF"/>
        </a:solidFill>
        <a:ln w="9525">
          <a:noFill/>
          <a:miter lim="800000"/>
        </a:ln>
      </xdr:spPr>
      <xdr:txBody>
        <a:bodyPr vertOverflow="clip" wrap="square" lIns="36576" tIns="18288" rIns="0" bIns="0" anchor="t" upright="1"/>
        <a:lstStyle/>
        <a:p>
          <a:pPr algn="l" rtl="0">
            <a:defRPr sz="1000"/>
          </a:pPr>
          <a:r>
            <a:rPr lang="en-US" sz="900" b="1" i="0" strike="noStrike">
              <a:solidFill>
                <a:srgbClr val="800000"/>
              </a:solidFill>
              <a:latin typeface="Verdana"/>
            </a:rPr>
            <a:t>TO</a:t>
          </a:r>
        </a:p>
      </xdr:txBody>
    </xdr:sp>
    <xdr:clientData/>
  </xdr:twoCellAnchor>
  <xdr:twoCellAnchor editAs="oneCell">
    <xdr:from>
      <xdr:col>4</xdr:col>
      <xdr:colOff>32385</xdr:colOff>
      <xdr:row>33</xdr:row>
      <xdr:rowOff>0</xdr:rowOff>
    </xdr:from>
    <xdr:to>
      <xdr:col>4</xdr:col>
      <xdr:colOff>685800</xdr:colOff>
      <xdr:row>34</xdr:row>
      <xdr:rowOff>57150</xdr:rowOff>
    </xdr:to>
    <xdr:sp>
      <xdr:nvSpPr>
        <xdr:cNvPr id="1261" name="Drop Down 8" hidden="1"/>
        <xdr:cNvSpPr/>
      </xdr:nvSpPr>
      <xdr:spPr>
        <a:xfrm>
          <a:off x="1109345" y="4912995"/>
          <a:ext cx="653415" cy="200025"/>
        </a:xfrm>
        <a:prstGeom prst="rect">
          <a:avLst/>
        </a:prstGeom>
        <a:noFill/>
        <a:ln w="9525">
          <a:noFill/>
          <a:miter/>
        </a:ln>
      </xdr:spPr>
      <xdr:txBody>
        <a:bodyPr/>
        <a:p>
          <a:endParaRPr lang="en-US"/>
        </a:p>
      </xdr:txBody>
    </xdr:sp>
    <xdr:clientData/>
  </xdr:twoCellAnchor>
  <mc:AlternateContent xmlns:mc="http://schemas.openxmlformats.org/markup-compatibility/2006">
    <mc:Choice xmlns:a14="http://schemas.microsoft.com/office/drawing/2010/main" Requires="a14">
      <xdr:twoCellAnchor editAs="oneCell">
        <xdr:from>
          <xdr:col>4</xdr:col>
          <xdr:colOff>32385</xdr:colOff>
          <xdr:row>33</xdr:row>
          <xdr:rowOff>0</xdr:rowOff>
        </xdr:from>
        <xdr:to>
          <xdr:col>4</xdr:col>
          <xdr:colOff>685800</xdr:colOff>
          <xdr:row>34</xdr:row>
          <xdr:rowOff>57150</xdr:rowOff>
        </xdr:to>
        <xdr:sp>
          <xdr:nvSpPr>
            <xdr:cNvPr id="1032" name="Drop Down 8" hidden="1">
              <a:extLst>
                <a:ext uri="{63B3BB69-23CF-44E3-9099-C40C66FF867C}">
                  <a14:compatExt spid="_x0000_s1032"/>
                </a:ext>
              </a:extLst>
            </xdr:cNvPr>
            <xdr:cNvSpPr/>
          </xdr:nvSpPr>
          <xdr:spPr>
            <a:xfrm>
              <a:off x="1109345" y="4912995"/>
              <a:ext cx="653415" cy="200025"/>
            </a:xfrm>
            <a:prstGeom prst="rect">
              <a:avLst/>
            </a:prstGeom>
          </xdr:spPr>
          <xdr:txBody>
            <a:bodyPr/>
            <a:p>
              <a:endParaRPr lang="en-US"/>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32385</xdr:colOff>
          <xdr:row>33</xdr:row>
          <xdr:rowOff>0</xdr:rowOff>
        </xdr:from>
        <xdr:to>
          <xdr:col>4</xdr:col>
          <xdr:colOff>685800</xdr:colOff>
          <xdr:row>34</xdr:row>
          <xdr:rowOff>57150</xdr:rowOff>
        </xdr:to>
        <xdr:sp>
          <xdr:nvSpPr>
            <xdr:cNvPr id="1262" name="Drop Down 238" hidden="1">
              <a:extLst>
                <a:ext uri="{63B3BB69-23CF-44E3-9099-C40C66FF867C}">
                  <a14:compatExt spid="_x0000_s1262"/>
                </a:ext>
              </a:extLst>
            </xdr:cNvPr>
            <xdr:cNvSpPr/>
          </xdr:nvSpPr>
          <xdr:spPr>
            <a:xfrm>
              <a:off x="1109345" y="4912995"/>
              <a:ext cx="653415" cy="200025"/>
            </a:xfrm>
            <a:prstGeom prst="rect">
              <a:avLst/>
            </a:prstGeom>
          </xdr:spPr>
          <xdr:txBody>
            <a:bodyPr/>
            <a:p>
              <a:endParaRPr lang="en-US"/>
            </a:p>
          </xdr:txBody>
        </xdr:sp>
        <xdr:clientData/>
      </xdr:twoCellAnchor>
    </mc:Choice>
    <mc:Fallback/>
  </mc:AlternateContent>
  <xdr:twoCellAnchor editAs="oneCell">
    <xdr:from>
      <xdr:col>12</xdr:col>
      <xdr:colOff>16510</xdr:colOff>
      <xdr:row>1</xdr:row>
      <xdr:rowOff>28575</xdr:rowOff>
    </xdr:from>
    <xdr:to>
      <xdr:col>13</xdr:col>
      <xdr:colOff>579120</xdr:colOff>
      <xdr:row>6</xdr:row>
      <xdr:rowOff>76200</xdr:rowOff>
    </xdr:to>
    <xdr:pic>
      <xdr:nvPicPr>
        <xdr:cNvPr id="1263" name="Picture 239">
          <a:hlinkClick xmlns:r="http://schemas.openxmlformats.org/officeDocument/2006/relationships" r:id="rId1"/>
        </xdr:cNvPr>
        <xdr:cNvPicPr>
          <a:picLocks noChangeAspect="1"/>
        </xdr:cNvPicPr>
      </xdr:nvPicPr>
      <xdr:blipFill>
        <a:blip r:embed="rId2"/>
        <a:stretch>
          <a:fillRect/>
        </a:stretch>
      </xdr:blipFill>
      <xdr:spPr>
        <a:xfrm>
          <a:off x="4399280" y="114300"/>
          <a:ext cx="1370965" cy="640715"/>
        </a:xfrm>
        <a:prstGeom prst="rect">
          <a:avLst/>
        </a:prstGeom>
        <a:noFill/>
        <a:ln w="9525">
          <a:noFill/>
          <a:miter/>
        </a:ln>
      </xdr:spPr>
    </xdr:pic>
    <xdr:clientData/>
  </xdr:twoCellAnchor>
</xdr:wsDr>
</file>

<file path=xl/theme/theme1.xml><?xml version="1.0" encoding="utf-8"?>
<a:theme xmlns:a="http://schemas.openxmlformats.org/drawingml/2006/main" name="Office">
  <a:themeElements>
    <a:clrScheme name="Office 2007-2010">
      <a:dk1>
        <a:sysClr val="windowText" lastClr="4C4C4C"/>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V22"/>
  <sheetViews>
    <sheetView showGridLines="0" tabSelected="1" workbookViewId="0">
      <selection activeCell="I18" sqref="I18"/>
    </sheetView>
  </sheetViews>
  <sheetFormatPr defaultColWidth="9.33333333333333" defaultRowHeight="10.5"/>
  <cols>
    <col min="1" max="1" width="1.56666666666667" customWidth="1"/>
    <col min="2" max="2" width="1.71111111111111" customWidth="1"/>
    <col min="3" max="3" width="21.2888888888889" customWidth="1"/>
    <col min="4" max="4" width="2" customWidth="1"/>
    <col min="5" max="5" width="30.8555555555556" customWidth="1"/>
    <col min="6" max="6" width="1.71111111111111" customWidth="1"/>
    <col min="7" max="7" width="2.42222222222222" customWidth="1"/>
    <col min="8" max="8" width="1.71111111111111" customWidth="1"/>
    <col min="9" max="9" width="17" customWidth="1"/>
    <col min="10" max="10" width="2" customWidth="1"/>
    <col min="11" max="11" width="16.5666666666667" customWidth="1"/>
    <col min="12" max="12" width="1.71111111111111" customWidth="1"/>
  </cols>
  <sheetData>
    <row r="1" ht="7.5" customHeight="1"/>
    <row r="2" ht="13.5" spans="2:22">
      <c r="B2" s="100" t="s">
        <v>0</v>
      </c>
      <c r="C2" s="101"/>
      <c r="D2" s="101"/>
      <c r="E2" s="101"/>
      <c r="F2" s="106"/>
      <c r="H2" s="100" t="s">
        <v>1</v>
      </c>
      <c r="I2" s="101"/>
      <c r="J2" s="101"/>
      <c r="K2" s="101"/>
      <c r="L2" s="106"/>
      <c r="V2" s="2">
        <v>0</v>
      </c>
    </row>
    <row r="3" spans="2:22">
      <c r="B3" s="102"/>
      <c r="C3" s="93"/>
      <c r="D3" s="93"/>
      <c r="E3" s="93"/>
      <c r="F3" s="107"/>
      <c r="H3" s="102"/>
      <c r="I3" s="112" t="s">
        <v>2</v>
      </c>
      <c r="J3" s="112"/>
      <c r="K3" s="112"/>
      <c r="L3" s="113"/>
      <c r="V3" s="92"/>
    </row>
    <row r="4" spans="2:22">
      <c r="B4" s="102"/>
      <c r="C4" s="93" t="s">
        <v>3</v>
      </c>
      <c r="D4" s="93"/>
      <c r="E4" s="94" t="s">
        <v>4</v>
      </c>
      <c r="F4" s="107"/>
      <c r="H4" s="102"/>
      <c r="I4" s="114"/>
      <c r="J4" s="114"/>
      <c r="K4" s="114"/>
      <c r="L4" s="113"/>
      <c r="V4" s="92">
        <v>1</v>
      </c>
    </row>
    <row r="5" spans="2:22">
      <c r="B5" s="102"/>
      <c r="C5" s="93" t="s">
        <v>5</v>
      </c>
      <c r="D5" s="93"/>
      <c r="E5" s="94" t="s">
        <v>6</v>
      </c>
      <c r="F5" s="107"/>
      <c r="H5" s="102"/>
      <c r="I5" s="114"/>
      <c r="J5" s="114"/>
      <c r="K5" s="114"/>
      <c r="L5" s="113"/>
      <c r="V5" s="92"/>
    </row>
    <row r="6" spans="2:22">
      <c r="B6" s="102"/>
      <c r="C6" s="75" t="s">
        <v>7</v>
      </c>
      <c r="D6" s="93"/>
      <c r="E6" s="95" t="s">
        <v>8</v>
      </c>
      <c r="F6" s="107"/>
      <c r="H6" s="102"/>
      <c r="I6" s="114"/>
      <c r="J6" s="114"/>
      <c r="K6" s="114"/>
      <c r="L6" s="113"/>
      <c r="V6" s="92" t="s">
        <v>9</v>
      </c>
    </row>
    <row r="7" spans="2:12">
      <c r="B7" s="102"/>
      <c r="C7" s="75" t="s">
        <v>10</v>
      </c>
      <c r="D7" s="93"/>
      <c r="E7" s="95" t="s">
        <v>11</v>
      </c>
      <c r="F7" s="107"/>
      <c r="H7" s="102"/>
      <c r="I7" s="114"/>
      <c r="J7" s="114"/>
      <c r="K7" s="114"/>
      <c r="L7" s="113"/>
    </row>
    <row r="8" spans="2:12">
      <c r="B8" s="102"/>
      <c r="C8" s="75" t="s">
        <v>12</v>
      </c>
      <c r="D8" s="93"/>
      <c r="E8" s="95" t="s">
        <v>13</v>
      </c>
      <c r="F8" s="107"/>
      <c r="H8" s="102"/>
      <c r="I8" s="114"/>
      <c r="J8" s="114"/>
      <c r="K8" s="114"/>
      <c r="L8" s="113"/>
    </row>
    <row r="9" spans="2:12">
      <c r="B9" s="102"/>
      <c r="C9" s="75" t="s">
        <v>14</v>
      </c>
      <c r="D9" s="93"/>
      <c r="E9" s="95" t="s">
        <v>15</v>
      </c>
      <c r="F9" s="107"/>
      <c r="H9" s="102"/>
      <c r="I9" s="114"/>
      <c r="J9" s="114"/>
      <c r="K9" s="114"/>
      <c r="L9" s="113"/>
    </row>
    <row r="10" spans="2:12">
      <c r="B10" s="102"/>
      <c r="C10" s="75" t="s">
        <v>16</v>
      </c>
      <c r="D10" s="93"/>
      <c r="E10" s="95" t="s">
        <v>17</v>
      </c>
      <c r="F10" s="107"/>
      <c r="H10" s="102"/>
      <c r="I10" s="114"/>
      <c r="J10" s="114"/>
      <c r="K10" s="114"/>
      <c r="L10" s="113"/>
    </row>
    <row r="11" ht="11.25" spans="2:12">
      <c r="B11" s="103"/>
      <c r="C11" s="104"/>
      <c r="D11" s="104"/>
      <c r="E11" s="104"/>
      <c r="F11" s="108"/>
      <c r="H11" s="103"/>
      <c r="I11" s="115"/>
      <c r="J11" s="115"/>
      <c r="K11" s="115"/>
      <c r="L11" s="116"/>
    </row>
    <row r="12" ht="11.25" spans="3:12">
      <c r="C12" s="93"/>
      <c r="D12" s="93"/>
      <c r="E12" s="93"/>
      <c r="F12" s="93"/>
      <c r="I12" s="93"/>
      <c r="J12" s="93"/>
      <c r="K12" s="93"/>
      <c r="L12" s="93"/>
    </row>
    <row r="13" ht="13.5" spans="2:12">
      <c r="B13" s="100" t="s">
        <v>18</v>
      </c>
      <c r="C13" s="101"/>
      <c r="D13" s="101"/>
      <c r="E13" s="101"/>
      <c r="F13" s="106"/>
      <c r="H13" s="100" t="s">
        <v>19</v>
      </c>
      <c r="I13" s="101"/>
      <c r="J13" s="101"/>
      <c r="K13" s="101"/>
      <c r="L13" s="106"/>
    </row>
    <row r="14" spans="2:12">
      <c r="B14" s="102"/>
      <c r="C14" s="105"/>
      <c r="D14" s="105"/>
      <c r="E14" s="105"/>
      <c r="F14" s="109"/>
      <c r="H14" s="102"/>
      <c r="I14" s="117" t="s">
        <v>20</v>
      </c>
      <c r="J14" s="118"/>
      <c r="K14" s="117" t="s">
        <v>21</v>
      </c>
      <c r="L14" s="119"/>
    </row>
    <row r="15" spans="2:12">
      <c r="B15" s="102"/>
      <c r="C15" s="93" t="s">
        <v>22</v>
      </c>
      <c r="D15" s="93"/>
      <c r="E15" s="94" t="s">
        <v>23</v>
      </c>
      <c r="F15" s="107"/>
      <c r="H15" s="102"/>
      <c r="I15" s="120" t="s">
        <v>24</v>
      </c>
      <c r="J15" s="121"/>
      <c r="K15" s="122">
        <v>5</v>
      </c>
      <c r="L15" s="123"/>
    </row>
    <row r="16" spans="2:12">
      <c r="B16" s="102"/>
      <c r="C16" s="93" t="s">
        <v>25</v>
      </c>
      <c r="D16" s="93"/>
      <c r="E16" s="110">
        <v>0.125</v>
      </c>
      <c r="F16" s="107"/>
      <c r="H16" s="102"/>
      <c r="I16" s="124" t="s">
        <v>26</v>
      </c>
      <c r="J16" s="121"/>
      <c r="K16" s="125">
        <v>15</v>
      </c>
      <c r="L16" s="123"/>
    </row>
    <row r="17" spans="2:12">
      <c r="B17" s="102"/>
      <c r="C17" s="75" t="s">
        <v>27</v>
      </c>
      <c r="D17" s="93"/>
      <c r="E17" s="95" t="s">
        <v>24</v>
      </c>
      <c r="F17" s="107"/>
      <c r="H17" s="102"/>
      <c r="I17" s="124" t="s">
        <v>28</v>
      </c>
      <c r="J17" s="121"/>
      <c r="K17" s="125">
        <v>15</v>
      </c>
      <c r="L17" s="123"/>
    </row>
    <row r="18" spans="2:12">
      <c r="B18" s="102"/>
      <c r="C18" s="75" t="s">
        <v>29</v>
      </c>
      <c r="D18" s="93"/>
      <c r="E18" s="95" t="s">
        <v>30</v>
      </c>
      <c r="F18" s="111" t="s">
        <v>31</v>
      </c>
      <c r="H18" s="102"/>
      <c r="I18" s="124" t="s">
        <v>32</v>
      </c>
      <c r="J18" s="121"/>
      <c r="K18" s="125">
        <v>10</v>
      </c>
      <c r="L18" s="123"/>
    </row>
    <row r="19" spans="2:12">
      <c r="B19" s="102"/>
      <c r="C19" s="75"/>
      <c r="D19" s="93"/>
      <c r="E19" s="95" t="s">
        <v>33</v>
      </c>
      <c r="F19" s="111" t="s">
        <v>31</v>
      </c>
      <c r="H19" s="102"/>
      <c r="I19" s="124" t="s">
        <v>34</v>
      </c>
      <c r="J19" s="121"/>
      <c r="K19" s="125">
        <v>0</v>
      </c>
      <c r="L19" s="123"/>
    </row>
    <row r="20" spans="2:12">
      <c r="B20" s="102"/>
      <c r="C20" s="75"/>
      <c r="D20" s="93"/>
      <c r="E20" s="95" t="s">
        <v>35</v>
      </c>
      <c r="F20" s="111" t="s">
        <v>31</v>
      </c>
      <c r="H20" s="102"/>
      <c r="I20" s="124" t="s">
        <v>36</v>
      </c>
      <c r="J20" s="121"/>
      <c r="K20" s="125">
        <v>12</v>
      </c>
      <c r="L20" s="123"/>
    </row>
    <row r="21" spans="2:12">
      <c r="B21" s="102"/>
      <c r="C21" s="75" t="s">
        <v>37</v>
      </c>
      <c r="D21" s="93"/>
      <c r="E21" s="95" t="s">
        <v>38</v>
      </c>
      <c r="F21" s="107"/>
      <c r="H21" s="102"/>
      <c r="I21" s="126" t="s">
        <v>39</v>
      </c>
      <c r="J21" s="121"/>
      <c r="K21" s="127">
        <v>0</v>
      </c>
      <c r="L21" s="123"/>
    </row>
    <row r="22" ht="11.25" spans="2:12">
      <c r="B22" s="103"/>
      <c r="C22" s="104"/>
      <c r="D22" s="104"/>
      <c r="E22" s="104"/>
      <c r="F22" s="108"/>
      <c r="H22" s="103"/>
      <c r="I22" s="128"/>
      <c r="J22" s="128"/>
      <c r="K22" s="128"/>
      <c r="L22" s="129"/>
    </row>
  </sheetData>
  <mergeCells count="5">
    <mergeCell ref="B2:F2"/>
    <mergeCell ref="H2:L2"/>
    <mergeCell ref="B13:F13"/>
    <mergeCell ref="H13:L13"/>
    <mergeCell ref="I3:K10"/>
  </mergeCells>
  <dataValidations count="3">
    <dataValidation type="textLength" operator="between" showInputMessage="1" showErrorMessage="1" sqref="E4:E5 E15:E16">
      <formula1>1</formula1>
      <formula2>1000</formula2>
    </dataValidation>
    <dataValidation showInputMessage="1" showErrorMessage="1" sqref="E22 E11:E12"/>
    <dataValidation type="list" allowBlank="1" showInputMessage="1" showErrorMessage="1" sqref="E17">
      <formula1>$I$15:$I$22</formula1>
    </dataValidation>
  </dataValidations>
  <pageMargins left="0.75" right="0.75" top="1" bottom="1" header="0.5" footer="0.5"/>
  <pageSetup paperSize="9" orientation="portrait" horizontalDpi="600" verticalDpi="60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1:R52"/>
  <sheetViews>
    <sheetView showGridLines="0" topLeftCell="A33" workbookViewId="0">
      <selection activeCell="C5" sqref="C5:D5"/>
    </sheetView>
  </sheetViews>
  <sheetFormatPr defaultColWidth="9.33333333333333" defaultRowHeight="10.5"/>
  <cols>
    <col min="1" max="1" width="1.56666666666667" customWidth="1"/>
    <col min="2" max="2" width="0.855555555555556" customWidth="1"/>
    <col min="3" max="3" width="6.71111111111111" customWidth="1"/>
    <col min="4" max="4" width="9.71111111111111" customWidth="1"/>
    <col min="5" max="5" width="16.7111111111111" customWidth="1"/>
    <col min="6" max="6" width="3.71111111111111" customWidth="1"/>
    <col min="7" max="7" width="6.71111111111111" customWidth="1"/>
    <col min="8" max="8" width="9.71111111111111" customWidth="1"/>
    <col min="9" max="9" width="16.7111111111111" customWidth="1"/>
    <col min="10" max="10" width="0.855555555555556" customWidth="1"/>
    <col min="11" max="11" width="2.14444444444444" customWidth="1"/>
    <col min="12" max="12" width="1.28888888888889" customWidth="1"/>
    <col min="13" max="13" width="14.1444444444444" customWidth="1"/>
    <col min="14" max="14" width="18.5666666666667" customWidth="1"/>
    <col min="15" max="15" width="78.4222222222222" customWidth="1"/>
    <col min="16" max="20" width="9.14444444444444" style="2"/>
  </cols>
  <sheetData>
    <row r="1" ht="6.75" customHeight="1"/>
    <row r="2" ht="16.5" customHeight="1" spans="2:10">
      <c r="B2" s="3" t="s">
        <v>40</v>
      </c>
      <c r="C2" s="3"/>
      <c r="D2" s="3"/>
      <c r="E2" s="3"/>
      <c r="F2" s="3"/>
      <c r="G2" s="3"/>
      <c r="H2" s="3"/>
      <c r="I2" s="3"/>
      <c r="J2" s="3"/>
    </row>
    <row r="3" ht="3.95" customHeight="1" spans="2:10">
      <c r="B3" s="4"/>
      <c r="C3" s="4"/>
      <c r="D3" s="4"/>
      <c r="E3" s="4"/>
      <c r="F3" s="4"/>
      <c r="G3" s="4"/>
      <c r="H3" s="4"/>
      <c r="I3" s="4"/>
      <c r="J3" s="4"/>
    </row>
    <row r="4" spans="2:16">
      <c r="B4" s="5"/>
      <c r="C4" s="5" t="s">
        <v>41</v>
      </c>
      <c r="D4" s="5"/>
      <c r="E4" s="5"/>
      <c r="F4" s="5"/>
      <c r="G4" s="5"/>
      <c r="H4" s="5" t="s">
        <v>42</v>
      </c>
      <c r="I4" s="5"/>
      <c r="J4" s="5"/>
      <c r="P4" s="2" t="s">
        <v>43</v>
      </c>
    </row>
    <row r="5" spans="2:16">
      <c r="B5" s="5"/>
      <c r="C5" s="6">
        <v>1</v>
      </c>
      <c r="D5" s="7"/>
      <c r="E5" s="5"/>
      <c r="F5" s="5"/>
      <c r="G5" s="5"/>
      <c r="H5" s="38">
        <f ca="1">NOW()</f>
        <v>43039.2936342593</v>
      </c>
      <c r="I5" s="66"/>
      <c r="J5" s="5"/>
      <c r="P5" s="90" t="s">
        <v>44</v>
      </c>
    </row>
    <row r="6" ht="5.25" customHeight="1" spans="2:16">
      <c r="B6" s="5"/>
      <c r="C6" s="5"/>
      <c r="D6" s="5"/>
      <c r="E6" s="5"/>
      <c r="F6" s="5"/>
      <c r="G6" s="5"/>
      <c r="H6" s="5"/>
      <c r="I6" s="5"/>
      <c r="J6" s="5"/>
      <c r="P6" s="90" t="s">
        <v>45</v>
      </c>
    </row>
    <row r="7" ht="6.95" customHeight="1"/>
    <row r="8" ht="11.25" spans="3:7">
      <c r="C8" s="8" t="s">
        <v>46</v>
      </c>
      <c r="G8" s="8" t="s">
        <v>47</v>
      </c>
    </row>
    <row r="9" spans="3:16">
      <c r="C9" s="9" t="str">
        <f>Control!$E$4</f>
        <v>Sales Department</v>
      </c>
      <c r="G9" s="39" t="s">
        <v>48</v>
      </c>
      <c r="H9" s="39"/>
      <c r="I9" s="39"/>
      <c r="M9" s="91" t="s">
        <v>49</v>
      </c>
      <c r="N9"/>
      <c r="P9" s="92"/>
    </row>
    <row r="10" spans="3:16">
      <c r="C10" s="10" t="str">
        <f>Control!$E$5</f>
        <v>Company Name Inc</v>
      </c>
      <c r="G10" s="40" t="str">
        <f t="shared" ref="G10:G15" si="0">IF(N10="",P10,N10)</f>
        <v>Company Name</v>
      </c>
      <c r="M10" s="93" t="s">
        <v>5</v>
      </c>
      <c r="N10" s="94" t="s">
        <v>5</v>
      </c>
      <c r="P10" s="2" t="str">
        <f>IF(ISERROR(VLOOKUP(custname,Customers!$B$2:$H$300,2,FALSE)),"",VLOOKUP(custname,Customers!$B$2:$H$300,2,FALSE))</f>
        <v/>
      </c>
    </row>
    <row r="11" spans="3:16">
      <c r="C11" s="11" t="str">
        <f>Control!$E$6</f>
        <v>123 XYZ Street</v>
      </c>
      <c r="G11" s="41" t="str">
        <f t="shared" si="0"/>
        <v>Street Address</v>
      </c>
      <c r="M11" s="75" t="s">
        <v>7</v>
      </c>
      <c r="N11" s="95" t="s">
        <v>7</v>
      </c>
      <c r="P11" s="2" t="str">
        <f>IF(ISERROR(VLOOKUP(custname,Customers!$B$2:$H$300,3,FALSE)),"",VLOOKUP(custname,Customers!$B$2:$H$300,3,FALSE))</f>
        <v/>
      </c>
    </row>
    <row r="12" spans="3:16">
      <c r="C12" s="11" t="str">
        <f>Control!$E$7</f>
        <v>City, Region, 000000</v>
      </c>
      <c r="G12" s="41" t="str">
        <f t="shared" si="0"/>
        <v>City, State, Zip / PostCode</v>
      </c>
      <c r="M12" s="75" t="s">
        <v>50</v>
      </c>
      <c r="N12" s="95" t="s">
        <v>51</v>
      </c>
      <c r="P12" s="2" t="str">
        <f>IF(ISERROR(VLOOKUP(custname,Customers!$B$2:$H$300,4,FALSE)),"",VLOOKUP(custname,Customers!$B$2:$H$300,4,FALSE))</f>
        <v/>
      </c>
    </row>
    <row r="13" spans="3:16">
      <c r="C13" s="11" t="str">
        <f>Control!$E$8</f>
        <v>United States</v>
      </c>
      <c r="G13" s="41" t="str">
        <f t="shared" si="0"/>
        <v>Country</v>
      </c>
      <c r="M13" s="75" t="s">
        <v>12</v>
      </c>
      <c r="N13" s="95" t="s">
        <v>12</v>
      </c>
      <c r="P13" s="2" t="str">
        <f>IF(ISERROR(VLOOKUP(custname,Customers!$B$2:$H$300,5,FALSE)),"",VLOOKUP(custname,Customers!$B$2:$H$300,5,FALSE))</f>
        <v/>
      </c>
    </row>
    <row r="14" spans="3:16">
      <c r="C14" s="11" t="str">
        <f>"Phone/Fax: "&amp;Control!$E$9</f>
        <v>Phone/Fax: 123-123-1234</v>
      </c>
      <c r="G14" s="41" t="str">
        <f t="shared" si="0"/>
        <v>Phone/Fax</v>
      </c>
      <c r="M14" s="75" t="s">
        <v>14</v>
      </c>
      <c r="N14" s="95" t="s">
        <v>14</v>
      </c>
      <c r="P14" s="2" t="str">
        <f>IF(ISERROR(VLOOKUP(custname,Customers!$B$2:$H$300,6,FALSE)),"",VLOOKUP(custname,Customers!$B$2:$H$300,6,FALSE))</f>
        <v/>
      </c>
    </row>
    <row r="15" spans="3:16">
      <c r="C15" s="11" t="str">
        <f>"Email: "&amp;Control!$E$10</f>
        <v>Email: email@domainname.com</v>
      </c>
      <c r="G15" s="41" t="str">
        <f t="shared" si="0"/>
        <v>Email Address</v>
      </c>
      <c r="M15" s="75" t="s">
        <v>16</v>
      </c>
      <c r="N15" s="95" t="s">
        <v>16</v>
      </c>
      <c r="P15" s="2" t="str">
        <f>IF(ISERROR(VLOOKUP(custname,Customers!$B$2:$H$300,7,FALSE)),"",VLOOKUP(custname,Customers!$B$2:$H$300,7,FALSE))</f>
        <v/>
      </c>
    </row>
    <row r="16" ht="4.5" customHeight="1" spans="13:13">
      <c r="M16" s="75"/>
    </row>
    <row r="17" ht="6.95" customHeight="1"/>
    <row r="18" ht="12" spans="2:10">
      <c r="B18" s="8" t="s">
        <v>52</v>
      </c>
      <c r="H18" s="42" t="s">
        <v>53</v>
      </c>
      <c r="I18" s="67" t="str">
        <f>Control!$E$15</f>
        <v>US Dollars</v>
      </c>
      <c r="J18" s="67"/>
    </row>
    <row r="19" ht="11.25" spans="2:10">
      <c r="B19" s="12" t="s">
        <v>54</v>
      </c>
      <c r="C19" s="13"/>
      <c r="D19" s="14" t="s">
        <v>55</v>
      </c>
      <c r="E19" s="14"/>
      <c r="F19" s="14"/>
      <c r="G19" s="14"/>
      <c r="H19" s="14"/>
      <c r="I19" s="68" t="s">
        <v>56</v>
      </c>
      <c r="J19" s="69"/>
    </row>
    <row r="20" ht="21" customHeight="1" spans="2:16">
      <c r="B20" s="15"/>
      <c r="C20" s="16"/>
      <c r="D20" s="17" t="s">
        <v>57</v>
      </c>
      <c r="E20" s="17" t="s">
        <v>58</v>
      </c>
      <c r="F20" s="43" t="s">
        <v>59</v>
      </c>
      <c r="G20" s="44"/>
      <c r="H20" s="45" t="s">
        <v>43</v>
      </c>
      <c r="I20" s="70"/>
      <c r="J20" s="71"/>
      <c r="M20" s="91" t="s">
        <v>60</v>
      </c>
      <c r="P20" s="2" t="s">
        <v>61</v>
      </c>
    </row>
    <row r="21" ht="12.75" customHeight="1" spans="2:18">
      <c r="B21" s="18">
        <v>1</v>
      </c>
      <c r="C21" s="19"/>
      <c r="D21" s="20"/>
      <c r="E21" s="46"/>
      <c r="F21" s="46"/>
      <c r="G21" s="46"/>
      <c r="H21" s="47"/>
      <c r="I21" s="72">
        <f t="shared" ref="I21:I25" si="1">D22*E22*(1-(F22/100))</f>
        <v>0</v>
      </c>
      <c r="J21" s="73"/>
      <c r="R21" s="92">
        <f>IF(ISERROR(VLOOKUP(D21,Products!$C$2:$G$300,4,FALSE)),0,VLOOKUP(D21,Products!$C$2:$G$300,4,FALSE))</f>
        <v>0</v>
      </c>
    </row>
    <row r="22" ht="18.75" customHeight="1" spans="2:18">
      <c r="B22" s="18"/>
      <c r="C22" s="19"/>
      <c r="D22" s="21">
        <v>1</v>
      </c>
      <c r="E22" s="48">
        <v>0</v>
      </c>
      <c r="F22" s="49">
        <v>0</v>
      </c>
      <c r="G22" s="50"/>
      <c r="H22" s="51" t="s">
        <v>45</v>
      </c>
      <c r="I22" s="72"/>
      <c r="J22" s="73"/>
      <c r="M22" s="96"/>
      <c r="P22" s="92">
        <f t="shared" ref="P22:P26" si="2">IF(H22="þ",I21*($H$33/100),0)</f>
        <v>0</v>
      </c>
      <c r="R22" s="99"/>
    </row>
    <row r="23" ht="12.75" customHeight="1" spans="2:18">
      <c r="B23" s="18">
        <f t="shared" ref="B23:B27" si="3">B21+1</f>
        <v>2</v>
      </c>
      <c r="C23" s="19"/>
      <c r="D23" s="20"/>
      <c r="E23" s="46"/>
      <c r="F23" s="46"/>
      <c r="G23" s="46"/>
      <c r="H23" s="47"/>
      <c r="I23" s="72">
        <f t="shared" si="1"/>
        <v>0</v>
      </c>
      <c r="J23" s="73"/>
      <c r="R23" s="92">
        <f>IF(ISERROR(VLOOKUP(D23,Products!$C$2:$G$300,4,FALSE)),0,VLOOKUP(D23,Products!$C$2:$G$300,4,FALSE))</f>
        <v>0</v>
      </c>
    </row>
    <row r="24" ht="18.75" customHeight="1" spans="2:18">
      <c r="B24" s="18"/>
      <c r="C24" s="19"/>
      <c r="D24" s="21">
        <v>1</v>
      </c>
      <c r="E24" s="48">
        <f t="shared" ref="E24:E28" si="4">IF(M24="",R23,M24)</f>
        <v>0</v>
      </c>
      <c r="F24" s="49">
        <v>0</v>
      </c>
      <c r="G24" s="50"/>
      <c r="H24" s="51" t="s">
        <v>45</v>
      </c>
      <c r="I24" s="72"/>
      <c r="J24" s="73"/>
      <c r="M24" s="96"/>
      <c r="P24" s="92">
        <f t="shared" si="2"/>
        <v>0</v>
      </c>
      <c r="R24" s="99"/>
    </row>
    <row r="25" ht="12.75" customHeight="1" spans="2:18">
      <c r="B25" s="18">
        <f t="shared" si="3"/>
        <v>3</v>
      </c>
      <c r="C25" s="19"/>
      <c r="D25" s="20"/>
      <c r="E25" s="46"/>
      <c r="F25" s="46"/>
      <c r="G25" s="46"/>
      <c r="H25" s="47"/>
      <c r="I25" s="72">
        <f t="shared" si="1"/>
        <v>0</v>
      </c>
      <c r="J25" s="73"/>
      <c r="R25" s="92">
        <f>IF(ISERROR(VLOOKUP(D25,Products!$C$2:$G$300,4,FALSE)),0,VLOOKUP(D25,Products!$C$2:$G$300,4,FALSE))</f>
        <v>0</v>
      </c>
    </row>
    <row r="26" ht="18.75" customHeight="1" spans="2:18">
      <c r="B26" s="18"/>
      <c r="C26" s="19"/>
      <c r="D26" s="21">
        <v>1</v>
      </c>
      <c r="E26" s="48">
        <f t="shared" si="4"/>
        <v>0</v>
      </c>
      <c r="F26" s="49">
        <v>0</v>
      </c>
      <c r="G26" s="50"/>
      <c r="H26" s="51" t="s">
        <v>45</v>
      </c>
      <c r="I26" s="72"/>
      <c r="J26" s="73"/>
      <c r="M26" s="96"/>
      <c r="P26" s="92">
        <f t="shared" si="2"/>
        <v>0</v>
      </c>
      <c r="R26" s="99"/>
    </row>
    <row r="27" ht="12.75" customHeight="1" spans="2:18">
      <c r="B27" s="18">
        <f t="shared" si="3"/>
        <v>4</v>
      </c>
      <c r="C27" s="19"/>
      <c r="D27" s="20"/>
      <c r="E27" s="46"/>
      <c r="F27" s="46"/>
      <c r="G27" s="46"/>
      <c r="H27" s="47"/>
      <c r="I27" s="72">
        <f>D28*E28*(1-(F28/100))</f>
        <v>0</v>
      </c>
      <c r="J27" s="73"/>
      <c r="R27" s="92">
        <f>IF(ISERROR(VLOOKUP(D27,Products!$C$2:$G$300,4,FALSE)),0,VLOOKUP(D27,Products!$C$2:$G$300,4,FALSE))</f>
        <v>0</v>
      </c>
    </row>
    <row r="28" ht="18.75" customHeight="1" spans="2:18">
      <c r="B28" s="18"/>
      <c r="C28" s="19"/>
      <c r="D28" s="21">
        <v>1</v>
      </c>
      <c r="E28" s="48">
        <f t="shared" si="4"/>
        <v>0</v>
      </c>
      <c r="F28" s="49">
        <v>0</v>
      </c>
      <c r="G28" s="50"/>
      <c r="H28" s="51" t="s">
        <v>45</v>
      </c>
      <c r="I28" s="72"/>
      <c r="J28" s="73"/>
      <c r="M28" s="96"/>
      <c r="P28" s="92">
        <f>IF(H28="þ",I27*($H$33/100),0)</f>
        <v>0</v>
      </c>
      <c r="R28" s="99"/>
    </row>
    <row r="29" ht="12.75" customHeight="1" spans="2:18">
      <c r="B29" s="18">
        <f>B27+1</f>
        <v>5</v>
      </c>
      <c r="C29" s="19"/>
      <c r="D29" s="20"/>
      <c r="E29" s="46"/>
      <c r="F29" s="46"/>
      <c r="G29" s="46"/>
      <c r="H29" s="47"/>
      <c r="I29" s="72">
        <f>D30*E30*(1-(F30/100))</f>
        <v>0</v>
      </c>
      <c r="J29" s="73"/>
      <c r="R29" s="92">
        <f>IF(ISERROR(VLOOKUP(D29,Products!$C$2:$G$300,4,FALSE)),0,VLOOKUP(D29,Products!$C$2:$G$300,4,FALSE))</f>
        <v>0</v>
      </c>
    </row>
    <row r="30" ht="18.75" customHeight="1" spans="2:18">
      <c r="B30" s="18"/>
      <c r="C30" s="19"/>
      <c r="D30" s="21">
        <v>1</v>
      </c>
      <c r="E30" s="48">
        <f>IF(M30="",R29,M30)</f>
        <v>0</v>
      </c>
      <c r="F30" s="49">
        <v>0</v>
      </c>
      <c r="G30" s="50"/>
      <c r="H30" s="51" t="s">
        <v>45</v>
      </c>
      <c r="I30" s="72"/>
      <c r="J30" s="73"/>
      <c r="M30" s="96"/>
      <c r="P30" s="92">
        <f>IF(H30="þ",I29*($H$33/100),0)</f>
        <v>0</v>
      </c>
      <c r="R30" s="99"/>
    </row>
    <row r="31" ht="7.5" customHeight="1" spans="9:12">
      <c r="I31" s="74"/>
      <c r="J31" s="74"/>
      <c r="L31" s="75"/>
    </row>
    <row r="32" spans="2:14">
      <c r="B32">
        <v>25</v>
      </c>
      <c r="G32" s="52" t="s">
        <v>62</v>
      </c>
      <c r="H32" s="53"/>
      <c r="I32" s="76">
        <f>SUM(I21:J31)</f>
        <v>0</v>
      </c>
      <c r="J32" s="77"/>
      <c r="L32" s="75"/>
      <c r="M32" s="97" t="s">
        <v>63</v>
      </c>
      <c r="N32" s="75"/>
    </row>
    <row r="33" customHeight="1" spans="7:14">
      <c r="G33" s="54" t="s">
        <v>64</v>
      </c>
      <c r="H33" s="55">
        <f>Control!$E$16*100</f>
        <v>12.5</v>
      </c>
      <c r="I33" s="78">
        <f>SUM(P22:P31)</f>
        <v>0</v>
      </c>
      <c r="J33" s="79"/>
      <c r="L33" s="75"/>
      <c r="M33" s="96"/>
      <c r="N33" s="75"/>
    </row>
    <row r="34" ht="11.25" customHeight="1" spans="4:16">
      <c r="D34" s="22" t="s">
        <v>65</v>
      </c>
      <c r="F34" s="56" t="s">
        <v>66</v>
      </c>
      <c r="G34" s="56"/>
      <c r="H34" s="57"/>
      <c r="I34" s="80">
        <f>IF(M33="",INDEX(Control!K15:K21,Invoice!P34,1),M33)</f>
        <v>0</v>
      </c>
      <c r="J34" s="81"/>
      <c r="L34" s="75"/>
      <c r="P34" s="98">
        <v>7</v>
      </c>
    </row>
    <row r="35" ht="11.25" spans="7:18">
      <c r="G35" s="58" t="s">
        <v>67</v>
      </c>
      <c r="H35" s="59"/>
      <c r="I35" s="82">
        <f>I32+I33+I34</f>
        <v>0</v>
      </c>
      <c r="J35" s="83"/>
      <c r="L35" s="75"/>
      <c r="Q35" s="92"/>
      <c r="R35" s="92"/>
    </row>
    <row r="36" ht="6.95" customHeight="1" spans="2:14">
      <c r="B36" s="23"/>
      <c r="C36" s="23"/>
      <c r="D36" s="23"/>
      <c r="E36" s="23"/>
      <c r="F36" s="23"/>
      <c r="G36" s="23"/>
      <c r="H36" s="23"/>
      <c r="I36" s="23"/>
      <c r="J36" s="23"/>
      <c r="L36" s="75"/>
      <c r="M36" s="75"/>
      <c r="N36" s="75"/>
    </row>
    <row r="37" ht="6.95" customHeight="1" spans="12:14">
      <c r="L37" s="75"/>
      <c r="M37" s="75"/>
      <c r="N37" s="75"/>
    </row>
    <row r="38" ht="13.5" customHeight="1" spans="2:14">
      <c r="B38" s="24" t="s">
        <v>68</v>
      </c>
      <c r="C38" s="24"/>
      <c r="D38" s="5"/>
      <c r="E38" s="5"/>
      <c r="F38" s="5"/>
      <c r="G38" s="5"/>
      <c r="H38" s="5"/>
      <c r="I38" s="5"/>
      <c r="J38" s="5"/>
      <c r="L38" s="75"/>
      <c r="M38" s="75"/>
      <c r="N38" s="75"/>
    </row>
    <row r="39" ht="57.4" customHeight="1" spans="2:10">
      <c r="B39" s="5"/>
      <c r="C39" s="25" t="s">
        <v>69</v>
      </c>
      <c r="D39" s="26" t="s">
        <v>30</v>
      </c>
      <c r="E39" s="60"/>
      <c r="F39" s="60"/>
      <c r="G39" s="60"/>
      <c r="H39" s="60"/>
      <c r="I39" s="84"/>
      <c r="J39" s="5"/>
    </row>
    <row r="40" ht="50.85" customHeight="1" spans="2:10">
      <c r="B40" s="5"/>
      <c r="C40" s="27" t="s">
        <v>69</v>
      </c>
      <c r="D40" s="28" t="s">
        <v>33</v>
      </c>
      <c r="E40" s="28"/>
      <c r="F40" s="28"/>
      <c r="G40" s="28"/>
      <c r="H40" s="28"/>
      <c r="I40" s="85"/>
      <c r="J40" s="5"/>
    </row>
    <row r="41" ht="32.85" customHeight="1" spans="2:10">
      <c r="B41" s="5"/>
      <c r="C41" s="29" t="s">
        <v>69</v>
      </c>
      <c r="D41" s="30" t="s">
        <v>35</v>
      </c>
      <c r="E41" s="30"/>
      <c r="F41" s="30"/>
      <c r="G41" s="30"/>
      <c r="H41" s="30"/>
      <c r="I41" s="86"/>
      <c r="J41" s="5"/>
    </row>
    <row r="42" ht="4.5" customHeight="1" spans="2:10">
      <c r="B42" s="31"/>
      <c r="C42" s="31"/>
      <c r="D42" s="31"/>
      <c r="E42" s="31"/>
      <c r="F42" s="31"/>
      <c r="G42" s="31"/>
      <c r="H42" s="31"/>
      <c r="I42" s="31"/>
      <c r="J42" s="31"/>
    </row>
    <row r="43" ht="6.75" customHeight="1"/>
    <row r="44" ht="13.5" customHeight="1" spans="2:10">
      <c r="B44" s="24" t="s">
        <v>70</v>
      </c>
      <c r="C44" s="24"/>
      <c r="D44" s="5"/>
      <c r="E44" s="5"/>
      <c r="F44" s="5"/>
      <c r="G44" s="5"/>
      <c r="H44" s="5"/>
      <c r="I44" s="5"/>
      <c r="J44" s="5"/>
    </row>
    <row r="45" ht="15.2" customHeight="1" spans="2:10">
      <c r="B45" s="5"/>
      <c r="C45" s="32" t="str">
        <f>defnote</f>
        <v>Thank you for your business.</v>
      </c>
      <c r="D45" s="33"/>
      <c r="E45" s="33"/>
      <c r="F45" s="33"/>
      <c r="G45" s="33"/>
      <c r="H45" s="33"/>
      <c r="I45" s="87"/>
      <c r="J45" s="5"/>
    </row>
    <row r="46" ht="4.5" customHeight="1" spans="2:10">
      <c r="B46" s="31"/>
      <c r="C46" s="31"/>
      <c r="D46" s="31"/>
      <c r="E46" s="31"/>
      <c r="F46" s="31"/>
      <c r="G46" s="31"/>
      <c r="H46" s="31"/>
      <c r="I46" s="31"/>
      <c r="J46" s="31"/>
    </row>
    <row r="47" ht="7.5" customHeight="1" spans="2:10">
      <c r="B47" s="23"/>
      <c r="C47" s="23"/>
      <c r="D47" s="23"/>
      <c r="E47" s="23"/>
      <c r="F47" s="23"/>
      <c r="G47" s="23"/>
      <c r="H47" s="23"/>
      <c r="I47" s="23"/>
      <c r="J47" s="23"/>
    </row>
    <row r="48" ht="7.5" customHeight="1"/>
    <row r="49" ht="4.5" customHeight="1" spans="2:10">
      <c r="B49" s="5"/>
      <c r="C49" s="5"/>
      <c r="D49" s="5"/>
      <c r="E49" s="5"/>
      <c r="F49" s="5"/>
      <c r="G49" s="5"/>
      <c r="H49" s="5"/>
      <c r="I49" s="5"/>
      <c r="J49" s="5"/>
    </row>
    <row r="50" ht="21" customHeight="1" spans="2:10">
      <c r="B50" s="34" t="s">
        <v>71</v>
      </c>
      <c r="C50" s="35"/>
      <c r="D50" s="5"/>
      <c r="E50" s="5"/>
      <c r="F50" s="5"/>
      <c r="G50" s="61" t="s">
        <v>72</v>
      </c>
      <c r="H50" s="62"/>
      <c r="I50" s="88"/>
      <c r="J50" s="5"/>
    </row>
    <row r="51" ht="11.25" customHeight="1" spans="2:10">
      <c r="B51" s="5"/>
      <c r="C51" s="36" t="s">
        <v>73</v>
      </c>
      <c r="D51" s="37"/>
      <c r="E51" s="63"/>
      <c r="F51" s="5"/>
      <c r="G51" s="64" t="s">
        <v>74</v>
      </c>
      <c r="H51" s="65"/>
      <c r="I51" s="89"/>
      <c r="J51" s="5"/>
    </row>
    <row r="52" ht="4.5" customHeight="1" spans="2:10">
      <c r="B52" s="5"/>
      <c r="C52" s="5"/>
      <c r="D52" s="5"/>
      <c r="E52" s="5"/>
      <c r="F52" s="5"/>
      <c r="G52" s="5"/>
      <c r="H52" s="5"/>
      <c r="I52" s="5"/>
      <c r="J52" s="5"/>
    </row>
  </sheetData>
  <mergeCells count="44">
    <mergeCell ref="B2:J2"/>
    <mergeCell ref="C5:D5"/>
    <mergeCell ref="H5:I5"/>
    <mergeCell ref="G9:I9"/>
    <mergeCell ref="I18:J18"/>
    <mergeCell ref="D19:H19"/>
    <mergeCell ref="F20:G20"/>
    <mergeCell ref="D21:H21"/>
    <mergeCell ref="F22:G22"/>
    <mergeCell ref="D23:H23"/>
    <mergeCell ref="F24:G24"/>
    <mergeCell ref="D25:H25"/>
    <mergeCell ref="F26:G26"/>
    <mergeCell ref="D27:H27"/>
    <mergeCell ref="F28:G28"/>
    <mergeCell ref="D29:H29"/>
    <mergeCell ref="F30:G30"/>
    <mergeCell ref="I31:J31"/>
    <mergeCell ref="G32:H32"/>
    <mergeCell ref="I32:J32"/>
    <mergeCell ref="I33:J33"/>
    <mergeCell ref="F34:H34"/>
    <mergeCell ref="I34:J34"/>
    <mergeCell ref="G35:H35"/>
    <mergeCell ref="I35:J35"/>
    <mergeCell ref="D39:I39"/>
    <mergeCell ref="D40:I40"/>
    <mergeCell ref="D41:I41"/>
    <mergeCell ref="C45:I45"/>
    <mergeCell ref="G50:I50"/>
    <mergeCell ref="D51:E51"/>
    <mergeCell ref="G51:I51"/>
    <mergeCell ref="I21:J22"/>
    <mergeCell ref="B19:C20"/>
    <mergeCell ref="B21:C22"/>
    <mergeCell ref="B25:C26"/>
    <mergeCell ref="I25:J26"/>
    <mergeCell ref="B23:C24"/>
    <mergeCell ref="I19:J20"/>
    <mergeCell ref="I23:J24"/>
    <mergeCell ref="I29:J30"/>
    <mergeCell ref="B27:C28"/>
    <mergeCell ref="I27:J28"/>
    <mergeCell ref="B29:C30"/>
  </mergeCells>
  <dataValidations count="4">
    <dataValidation type="list" allowBlank="1" showInputMessage="1" showErrorMessage="1" sqref="D39:I41">
      <formula1>listterms</formula1>
    </dataValidation>
    <dataValidation type="list" allowBlank="1" showInputMessage="1" showErrorMessage="1" sqref="D21:H21 D23:H23 D25:H25 D27:H27 D29:H29">
      <formula1>listproducts</formula1>
    </dataValidation>
    <dataValidation type="list" allowBlank="1" showInputMessage="1" showErrorMessage="1" sqref="H22 H24 H26 H28 H30">
      <formula1>$P$5:$P$6</formula1>
    </dataValidation>
    <dataValidation type="list" allowBlank="1" showInputMessage="1" showErrorMessage="1" sqref="G9:I9">
      <formula1>listcustomers</formula1>
    </dataValidation>
  </dataValidations>
  <printOptions horizontalCentered="1"/>
  <pageMargins left="0.747916666666667" right="0.747916666666667" top="0.984027777777778" bottom="0.984027777777778" header="0.511805555555556" footer="0.511805555555556"/>
  <pageSetup paperSize="9" scale="120" orientation="portrait" horizontalDpi="600" verticalDpi="600"/>
  <headerFooter alignWithMargins="0">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name="Drop Down 8" r:id="rId4">
              <controlPr defaultSize="0">
                <anchor moveWithCells="1">
                  <from>
                    <xdr:col>4</xdr:col>
                    <xdr:colOff>32385</xdr:colOff>
                    <xdr:row>33</xdr:row>
                    <xdr:rowOff>0</xdr:rowOff>
                  </from>
                  <to>
                    <xdr:col>4</xdr:col>
                    <xdr:colOff>685800</xdr:colOff>
                    <xdr:row>34</xdr:row>
                    <xdr:rowOff>57150</xdr:rowOff>
                  </to>
                </anchor>
              </controlPr>
            </control>
          </mc:Choice>
        </mc:AlternateContent>
        <mc:AlternateContent xmlns:mc="http://schemas.openxmlformats.org/markup-compatibility/2006">
          <mc:Choice Requires="x14">
            <control shapeId="1262" name="Drop Down 238" r:id="rId5">
              <controlPr defaultSize="0">
                <anchor moveWithCells="1">
                  <from>
                    <xdr:col>4</xdr:col>
                    <xdr:colOff>32385</xdr:colOff>
                    <xdr:row>33</xdr:row>
                    <xdr:rowOff>0</xdr:rowOff>
                  </from>
                  <to>
                    <xdr:col>4</xdr:col>
                    <xdr:colOff>685800</xdr:colOff>
                    <xdr:row>34</xdr:row>
                    <xdr:rowOff>57150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1"/>
  <sheetViews>
    <sheetView workbookViewId="0">
      <pane ySplit="1" topLeftCell="BM2" activePane="bottomLeft" state="frozen"/>
      <selection/>
      <selection pane="bottomLeft" activeCell="A2" sqref="A2"/>
    </sheetView>
  </sheetViews>
  <sheetFormatPr defaultColWidth="9.33333333333333" defaultRowHeight="10.5" outlineLevelCol="7"/>
  <cols>
    <col min="1" max="1" width="4" customWidth="1"/>
    <col min="2" max="2" width="16.8555555555556" customWidth="1"/>
    <col min="3" max="3" width="15.5666666666667" customWidth="1"/>
    <col min="4" max="4" width="15.1444444444444" customWidth="1"/>
    <col min="5" max="5" width="21.8555555555556"/>
    <col min="6" max="6" width="10.1444444444444" customWidth="1"/>
    <col min="7" max="7" width="10.7111111111111" customWidth="1"/>
    <col min="8" max="8" width="16.1444444444444" customWidth="1"/>
  </cols>
  <sheetData>
    <row r="1" spans="1:8">
      <c r="A1" s="1" t="s">
        <v>75</v>
      </c>
      <c r="B1" s="1" t="s">
        <v>3</v>
      </c>
      <c r="C1" s="1" t="s">
        <v>5</v>
      </c>
      <c r="D1" s="1" t="s">
        <v>7</v>
      </c>
      <c r="E1" s="1" t="s">
        <v>10</v>
      </c>
      <c r="F1" s="1" t="s">
        <v>12</v>
      </c>
      <c r="G1" s="1" t="s">
        <v>14</v>
      </c>
      <c r="H1" s="1" t="s">
        <v>16</v>
      </c>
    </row>
  </sheetData>
  <pageMargins left="0.75" right="0.75" top="1" bottom="1" header="0.5" footer="0.5"/>
  <pageSetup paperSize="9" orientation="portrait" horizontalDpi="6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
  <sheetViews>
    <sheetView workbookViewId="0">
      <pane ySplit="1" topLeftCell="BM2" activePane="bottomLeft" state="frozen"/>
      <selection/>
      <selection pane="bottomLeft" activeCell="A2" sqref="A2"/>
    </sheetView>
  </sheetViews>
  <sheetFormatPr defaultColWidth="9.33333333333333" defaultRowHeight="10.5" outlineLevelCol="6"/>
  <cols>
    <col min="1" max="1" width="4" customWidth="1"/>
    <col min="2" max="2" width="17" customWidth="1"/>
    <col min="3" max="3" width="14.5666666666667" customWidth="1"/>
    <col min="4" max="4" width="32.5666666666667" customWidth="1"/>
    <col min="5" max="5" width="13.2888888888889" customWidth="1"/>
    <col min="6" max="6" width="16.4222222222222" customWidth="1"/>
    <col min="7" max="7" width="15" customWidth="1"/>
  </cols>
  <sheetData>
    <row r="1" spans="1:7">
      <c r="A1" s="1" t="s">
        <v>75</v>
      </c>
      <c r="B1" s="1" t="s">
        <v>76</v>
      </c>
      <c r="C1" s="1" t="s">
        <v>77</v>
      </c>
      <c r="D1" s="1" t="s">
        <v>78</v>
      </c>
      <c r="E1" s="1" t="s">
        <v>79</v>
      </c>
      <c r="F1" s="1" t="s">
        <v>80</v>
      </c>
      <c r="G1" s="1" t="s">
        <v>81</v>
      </c>
    </row>
  </sheetData>
  <pageMargins left="0.75" right="0.75" top="1" bottom="1" header="0.5" footer="0.5"/>
  <pageSetup paperSize="9" orientation="portrait" horizontalDpi="600"/>
  <headerFooter alignWithMargins="0"/>
</worksheet>
</file>

<file path=docProps/app.xml><?xml version="1.0" encoding="utf-8"?>
<Properties xmlns="http://schemas.openxmlformats.org/officeDocument/2006/extended-properties" xmlns:vt="http://schemas.openxmlformats.org/officeDocument/2006/docPropsVTypes">
  <Company>Business Spreadsheets</Company>
  <Application>Microsoft Excel</Application>
  <HeadingPairs>
    <vt:vector size="2" baseType="variant">
      <vt:variant>
        <vt:lpstr>工作表</vt:lpstr>
      </vt:variant>
      <vt:variant>
        <vt:i4>4</vt:i4>
      </vt:variant>
    </vt:vector>
  </HeadingPairs>
  <TitlesOfParts>
    <vt:vector size="4" baseType="lpstr">
      <vt:lpstr>Control</vt:lpstr>
      <vt:lpstr>Invoice</vt:lpstr>
      <vt:lpstr>Customers</vt:lpstr>
      <vt:lpstr>Products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Exel Invoice Template</dc:title>
  <dc:subject>Sales Invoicing</dc:subject>
  <dc:creator>Business Spreadsheets</dc:creator>
  <cp:keywords>invoice, excel, template</cp:keywords>
  <dc:description>The Excel Invoice Template has the ability to store products and customers which can be loaded into invoices quickly and easily</dc:description>
  <cp:lastModifiedBy>Business Spreadsheets</cp:lastModifiedBy>
  <dcterms:created xsi:type="dcterms:W3CDTF">2004-10-13T10:36:43Z</dcterms:created>
  <cp:lastPrinted>2005-10-07T05:26:38Z</cp:lastPrinted>
  <dcterms:modified xsi:type="dcterms:W3CDTF">2017-10-31T07:03:33Z</dcterms:modified>
  <cp:category>Sales invoices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ies>
</file>