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읽어보기" sheetId="1" state="visible" r:id="rId1"/>
    <sheet name="레시피" sheetId="2" state="visible" r:id="rId2"/>
    <sheet name="원료" sheetId="3" state="visible" r:id="rId3"/>
    <sheet name="처방" sheetId="4" state="visible" r:id="rId4"/>
    <sheet name="입출고" sheetId="5" state="visible" r:id="rId5"/>
    <sheet name="개발일지" sheetId="6" state="visible" r:id="rId6"/>
    <sheet name="도구" sheetId="7" state="visible" r:id="rId7"/>
    <sheet name="트러블슈팅" sheetId="8" state="visible" r:id="rId8"/>
    <sheet name="사용제한원료" sheetId="9" state="visible" r:id="rId9"/>
    <sheet name="유통안전·OEM검수" sheetId="10" state="visible" r:id="rId10"/>
    <sheet name="OEM 개발의뢰서" sheetId="11" state="visible" r:id="rId11"/>
    <sheet name="브랜드 기획서" sheetId="12" state="visible" r:id="rId12"/>
    <sheet name="표시·광고 컴플라이언스" sheetId="13" state="visible" r:id="rId13"/>
    <sheet name="개발→창업 워크플로우" sheetId="14" state="visible" r:id="rId14"/>
    <sheet name="교재 이론 목차" sheetId="15" state="visible" r:id="rId15"/>
    <sheet name="시험 핵심개념" sheetId="16" state="visible" r:id="rId16"/>
    <sheet name="시험대비 원료맵" sheetId="17" state="visible" r:id="rId17"/>
    <sheet name="시험→사업 활용" sheetId="18" state="visible" r:id="rId18"/>
    <sheet name="실습↔시험 개념" sheetId="19" state="visible" r:id="rId19"/>
  </sheets>
  <definedNames/>
  <calcPr calcId="124519" fullCalcOnLoad="1"/>
</workbook>
</file>

<file path=xl/styles.xml><?xml version="1.0" encoding="utf-8"?>
<styleSheet xmlns="http://schemas.openxmlformats.org/spreadsheetml/2006/main">
  <numFmts count="0"/>
  <fonts count="40">
    <font>
      <name val="Calibri"/>
      <family val="2"/>
      <color theme="1"/>
      <sz val="11"/>
      <scheme val="minor"/>
    </font>
    <font>
      <b val="1"/>
      <color rgb="FFFFFFFF"/>
      <sz val="14"/>
    </font>
    <font>
      <b val="1"/>
    </font>
    <font>
      <i val="1"/>
      <color rgb="FFC00000"/>
    </font>
    <font>
      <b val="1"/>
      <color rgb="FFFFFFFF"/>
      <sz val="12"/>
    </font>
    <font>
      <color rgb="FF000000"/>
      <sz val="11"/>
    </font>
    <font>
      <b val="1"/>
      <color rgb="FF000000"/>
      <sz val="11"/>
    </font>
    <font>
      <b val="1"/>
      <color rgb="FFFFFFFF"/>
      <sz val="11"/>
    </font>
    <font>
      <color rgb="FF404040"/>
      <sz val="10"/>
    </font>
    <font>
      <name val="맑은 고딕"/>
      <charset val="129"/>
      <family val="2"/>
      <b val="1"/>
      <color rgb="FFFFFFFF"/>
      <sz val="14"/>
    </font>
    <font>
      <name val="맑은 고딕"/>
      <charset val="129"/>
      <family val="2"/>
      <color rgb="FF404040"/>
      <sz val="10"/>
    </font>
    <font>
      <name val="맑은 고딕"/>
      <charset val="129"/>
      <family val="2"/>
      <b val="1"/>
      <color rgb="FFFFFFFF"/>
      <sz val="11"/>
    </font>
    <font>
      <name val="맑은 고딕"/>
      <family val="2"/>
      <color theme="1"/>
      <sz val="11"/>
      <scheme val="minor"/>
    </font>
    <font>
      <name val="맑은 고딕"/>
      <b val="1"/>
      <color rgb="FFFFFFFF"/>
      <sz val="11"/>
    </font>
    <font>
      <name val="맑은 고딕"/>
      <sz val="10"/>
    </font>
    <font>
      <name val="맑은 고딕"/>
      <b val="1"/>
      <color rgb="FFFFFFFF"/>
      <sz val="14"/>
    </font>
    <font>
      <name val="맑은 고딕"/>
      <color rgb="FF404040"/>
      <sz val="10"/>
    </font>
    <font>
      <name val="맑은 고딕"/>
      <b val="1"/>
      <color rgb="FF1F3A5F"/>
      <sz val="12"/>
    </font>
    <font>
      <name val="맑은 고딕"/>
      <color rgb="FF808080"/>
      <sz val="9"/>
    </font>
    <font>
      <name val="맑은 고딕"/>
      <b val="1"/>
      <color rgb="FFC00000"/>
      <sz val="11"/>
    </font>
    <font>
      <name val="맑은 고딕"/>
      <b val="1"/>
      <color rgb="FF1F3A5F"/>
      <sz val="10"/>
    </font>
    <font>
      <name val="맑은 고딕"/>
      <b val="1"/>
      <color rgb="FFFFFFFF"/>
      <sz val="13"/>
    </font>
    <font>
      <name val="맑은 고딕"/>
      <b val="1"/>
      <color rgb="FF375623"/>
      <sz val="11"/>
    </font>
    <font>
      <name val="맑은 고딕"/>
      <color rgb="FF375623"/>
      <sz val="10"/>
    </font>
    <font>
      <name val="맑은 고딕"/>
      <color rgb="FFC00000"/>
      <sz val="10"/>
    </font>
    <font>
      <name val="맑은 고딕"/>
      <b val="1"/>
      <sz val="10"/>
    </font>
    <font>
      <name val="맑은 고딕"/>
      <b val="1"/>
      <color rgb="FF1F3A5F"/>
      <sz val="11"/>
    </font>
    <font>
      <name val="맑은 고딕"/>
      <color rgb="FF808080"/>
      <sz val="11"/>
    </font>
    <font>
      <name val="맑은 고딕"/>
      <color rgb="FF333333"/>
      <sz val="11"/>
    </font>
    <font>
      <name val="맑은 고딕"/>
      <b val="1"/>
      <color rgb="FF404040"/>
      <sz val="11"/>
    </font>
    <font>
      <name val="맑은 고딕"/>
      <i val="1"/>
      <color rgb="FF808080"/>
      <sz val="10"/>
    </font>
    <font>
      <name val="맑은 고딕"/>
      <b val="1"/>
      <color rgb="FFFFFFFF"/>
      <sz val="10"/>
    </font>
    <font>
      <name val="맑은 고딕"/>
      <color rgb="FF808080"/>
      <sz val="10"/>
    </font>
    <font>
      <b val="1"/>
      <color rgb="00FFFFFF"/>
      <sz val="13"/>
    </font>
    <font>
      <i val="1"/>
      <color rgb="005A5A5A"/>
      <sz val="9"/>
    </font>
    <font>
      <color rgb="001F4E79"/>
    </font>
    <font>
      <i val="1"/>
      <color rgb="008A8A8A"/>
      <sz val="9"/>
    </font>
    <font>
      <name val="Consolas"/>
      <color rgb="001F3B30"/>
      <sz val="10"/>
    </font>
    <font>
      <i val="1"/>
      <color rgb="003A4A6B"/>
      <sz val="10"/>
    </font>
    <font>
      <color rgb="001F3B6B"/>
    </font>
  </fonts>
  <fills count="23">
    <fill>
      <patternFill/>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00E2EFDA"/>
      </patternFill>
    </fill>
    <fill>
      <patternFill patternType="solid">
        <fgColor rgb="00DDEBF7"/>
      </patternFill>
    </fill>
    <fill>
      <patternFill patternType="solid">
        <fgColor rgb="00FCE4D6"/>
      </patternFill>
    </fill>
    <fill>
      <patternFill patternType="solid">
        <fgColor rgb="FFEAF1FB"/>
      </patternFill>
    </fill>
    <fill>
      <patternFill patternType="solid">
        <fgColor rgb="FFBDD7EE"/>
      </patternFill>
    </fill>
    <fill>
      <patternFill patternType="solid">
        <fgColor rgb="002E5A4B"/>
      </patternFill>
    </fill>
    <fill>
      <patternFill patternType="solid">
        <fgColor rgb="00FBE9E7"/>
      </patternFill>
    </fill>
    <fill>
      <patternFill patternType="solid">
        <fgColor rgb="00CFE3D8"/>
      </patternFill>
    </fill>
    <fill>
      <patternFill patternType="solid">
        <fgColor rgb="00F0F4F2"/>
      </patternFill>
    </fill>
    <fill>
      <patternFill patternType="solid">
        <fgColor rgb="00F7FAF8"/>
      </patternFill>
    </fill>
    <fill>
      <patternFill patternType="solid">
        <fgColor rgb="003A4A6B"/>
      </patternFill>
    </fill>
    <fill>
      <patternFill patternType="solid">
        <fgColor rgb="00FBFCFE"/>
      </patternFill>
    </fill>
    <fill>
      <patternFill patternType="solid">
        <fgColor rgb="00DCE3F0"/>
      </patternFill>
    </fill>
    <fill>
      <patternFill patternType="solid">
        <fgColor rgb="00F1F3F7"/>
      </patternFill>
    </fill>
  </fills>
  <borders count="17">
    <border>
      <left/>
      <right/>
      <top/>
      <bottom/>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border>
    <border>
      <left style="thin">
        <color rgb="00D5DDD9"/>
      </left>
      <right style="thin">
        <color rgb="00D5DDD9"/>
      </right>
      <top style="thin">
        <color rgb="00D5DDD9"/>
      </top>
      <bottom style="thin">
        <color rgb="00D5DDD9"/>
      </bottom>
    </border>
    <border>
      <left/>
      <right/>
      <top style="thin">
        <color rgb="00D5DDD9"/>
      </top>
      <bottom/>
      <diagonal/>
    </border>
    <border>
      <left/>
      <right style="thin">
        <color rgb="00D5DDD9"/>
      </right>
      <top style="thin">
        <color rgb="00D5DDD9"/>
      </top>
      <bottom/>
      <diagonal/>
    </border>
    <border>
      <left/>
      <right/>
      <top style="thin">
        <color rgb="00D5DDD9"/>
      </top>
      <bottom style="thin">
        <color rgb="00D5DDD9"/>
      </bottom>
      <diagonal/>
    </border>
    <border>
      <left/>
      <right style="thin">
        <color rgb="00D5DDD9"/>
      </right>
      <top style="thin">
        <color rgb="00D5DDD9"/>
      </top>
      <bottom style="thin">
        <color rgb="00D5DDD9"/>
      </bottom>
      <diagonal/>
    </border>
    <border>
      <left style="thin">
        <color rgb="00D5DAE2"/>
      </left>
      <right style="thin">
        <color rgb="00D5DAE2"/>
      </right>
      <top style="thin">
        <color rgb="00D5DAE2"/>
      </top>
      <bottom style="thin">
        <color rgb="00D5DAE2"/>
      </bottom>
    </border>
    <border>
      <left/>
      <right/>
      <top style="thin">
        <color rgb="00D5DAE2"/>
      </top>
      <bottom/>
      <diagonal/>
    </border>
    <border>
      <left/>
      <right style="thin">
        <color rgb="00D5DAE2"/>
      </right>
      <top style="thin">
        <color rgb="00D5DAE2"/>
      </top>
      <bottom/>
      <diagonal/>
    </border>
    <border>
      <left/>
      <right/>
      <top style="thin">
        <color rgb="00D5DAE2"/>
      </top>
      <bottom style="thin">
        <color rgb="00D5DAE2"/>
      </bottom>
      <diagonal/>
    </border>
    <border>
      <left/>
      <right style="thin">
        <color rgb="00D5DAE2"/>
      </right>
      <top style="thin">
        <color rgb="00D5DAE2"/>
      </top>
      <bottom style="thin">
        <color rgb="00D5DAE2"/>
      </bottom>
      <diagonal/>
    </border>
  </borders>
  <cellStyleXfs count="1">
    <xf numFmtId="0" fontId="0" fillId="0" borderId="0"/>
  </cellStyleXfs>
  <cellXfs count="8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indent="1"/>
    </xf>
    <xf numFmtId="0" fontId="5" fillId="4" borderId="0" applyAlignment="1" pivotButton="0" quotePrefix="0" xfId="0">
      <alignment vertical="center" wrapText="1" indent="1"/>
    </xf>
    <xf numFmtId="0" fontId="6" fillId="3" borderId="0" applyAlignment="1" pivotButton="0" quotePrefix="0" xfId="0">
      <alignment vertical="center" wrapText="1" indent="1"/>
    </xf>
    <xf numFmtId="0" fontId="5" fillId="5" borderId="0" applyAlignment="1" pivotButton="0" quotePrefix="0" xfId="0">
      <alignment vertical="center" wrapText="1" indent="2"/>
    </xf>
    <xf numFmtId="0" fontId="7" fillId="2" borderId="1" applyAlignment="1" pivotButton="0" quotePrefix="0" xfId="0">
      <alignment horizontal="center" vertical="center"/>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6" borderId="1" applyAlignment="1" pivotButton="0" quotePrefix="0" xfId="0">
      <alignment horizontal="center" vertical="center"/>
    </xf>
    <xf numFmtId="0" fontId="0" fillId="4" borderId="1" applyAlignment="1" pivotButton="0" quotePrefix="0" xfId="0">
      <alignment horizontal="center" vertical="center"/>
    </xf>
    <xf numFmtId="0" fontId="2" fillId="3" borderId="1" pivotButton="0" quotePrefix="0" xfId="0"/>
    <xf numFmtId="0" fontId="0" fillId="3" borderId="1" pivotButton="0" quotePrefix="0" xfId="0"/>
    <xf numFmtId="0" fontId="2" fillId="3" borderId="1" applyAlignment="1" pivotButton="0" quotePrefix="0" xfId="0">
      <alignment horizontal="center" vertical="center"/>
    </xf>
    <xf numFmtId="0" fontId="0" fillId="7" borderId="1" applyAlignment="1" pivotButton="0" quotePrefix="0" xfId="0">
      <alignment horizontal="center" vertical="center"/>
    </xf>
    <xf numFmtId="0" fontId="6" fillId="7" borderId="0" applyAlignment="1" pivotButton="0" quotePrefix="0" xfId="0">
      <alignment vertical="center" wrapText="1" indent="1"/>
    </xf>
    <xf numFmtId="0" fontId="5" fillId="4" borderId="0" applyAlignment="1" pivotButton="0" quotePrefix="0" xfId="0">
      <alignment vertical="center" wrapText="1" indent="2"/>
    </xf>
    <xf numFmtId="0" fontId="8" fillId="4" borderId="0" applyAlignment="1" pivotButton="0" quotePrefix="0" xfId="0">
      <alignment vertical="top" wrapText="1" indent="1"/>
    </xf>
    <xf numFmtId="0" fontId="0" fillId="0" borderId="1" pivotButton="0" quotePrefix="0" xfId="0"/>
    <xf numFmtId="0" fontId="9" fillId="2" borderId="0" applyAlignment="1" pivotButton="0" quotePrefix="0" xfId="0">
      <alignment horizontal="left" vertical="center" indent="1"/>
    </xf>
    <xf numFmtId="0" fontId="10" fillId="4" borderId="0" applyAlignment="1" pivotButton="0" quotePrefix="0" xfId="0">
      <alignment vertical="top" wrapText="1" indent="1"/>
    </xf>
    <xf numFmtId="0" fontId="11" fillId="2" borderId="2" applyAlignment="1" pivotButton="0" quotePrefix="0" xfId="0">
      <alignment horizontal="center" vertical="center"/>
    </xf>
    <xf numFmtId="0" fontId="12" fillId="0" borderId="2" applyAlignment="1" pivotButton="0" quotePrefix="0" xfId="0">
      <alignment vertical="top" wrapText="1" indent="1"/>
    </xf>
    <xf numFmtId="0" fontId="13" fillId="2" borderId="0" applyAlignment="1" pivotButton="0" quotePrefix="0" xfId="0">
      <alignment horizontal="center" vertical="center" wrapText="1"/>
    </xf>
    <xf numFmtId="0" fontId="14" fillId="0" borderId="0" applyAlignment="1" pivotButton="0" quotePrefix="0" xfId="0">
      <alignment vertical="center" wrapText="1"/>
    </xf>
    <xf numFmtId="0" fontId="15" fillId="2" borderId="0" applyAlignment="1" pivotButton="0" quotePrefix="0" xfId="0">
      <alignment horizontal="left" vertical="center"/>
    </xf>
    <xf numFmtId="0" fontId="16" fillId="4" borderId="0" applyAlignment="1" pivotButton="0" quotePrefix="0" xfId="0">
      <alignment vertical="center" wrapText="1"/>
    </xf>
    <xf numFmtId="0" fontId="17" fillId="8" borderId="0" applyAlignment="1" pivotButton="0" quotePrefix="0" xfId="0">
      <alignment horizontal="left" vertical="center"/>
    </xf>
    <xf numFmtId="0" fontId="13" fillId="2" borderId="1" applyAlignment="1" pivotButton="0" quotePrefix="0" xfId="0">
      <alignment horizontal="center" vertical="center" wrapText="1"/>
    </xf>
    <xf numFmtId="0" fontId="14" fillId="0" borderId="1" applyAlignment="1" pivotButton="0" quotePrefix="0" xfId="0">
      <alignment vertical="top" wrapText="1"/>
    </xf>
    <xf numFmtId="0" fontId="18" fillId="0" borderId="0" applyAlignment="1" pivotButton="0" quotePrefix="0" xfId="0">
      <alignment vertical="top" wrapText="1"/>
    </xf>
    <xf numFmtId="0" fontId="13" fillId="2" borderId="1" applyAlignment="1" pivotButton="0" quotePrefix="0" xfId="0">
      <alignment horizontal="center" vertical="center"/>
    </xf>
    <xf numFmtId="0" fontId="19" fillId="0" borderId="1" applyAlignment="1" pivotButton="0" quotePrefix="0" xfId="0">
      <alignment horizontal="center" vertical="center"/>
    </xf>
    <xf numFmtId="0" fontId="20" fillId="8" borderId="1" applyAlignment="1" pivotButton="0" quotePrefix="0" xfId="0">
      <alignment horizontal="left" vertical="center" wrapText="1"/>
    </xf>
    <xf numFmtId="0" fontId="21" fillId="2" borderId="0" applyAlignment="1" pivotButton="0" quotePrefix="0" xfId="0">
      <alignment horizontal="left" vertical="center"/>
    </xf>
    <xf numFmtId="0" fontId="0" fillId="0" borderId="5" pivotButton="0" quotePrefix="0" xfId="0"/>
    <xf numFmtId="0" fontId="15" fillId="2" borderId="0" applyAlignment="1" pivotButton="0" quotePrefix="0" xfId="0">
      <alignment horizontal="left" vertical="center" wrapText="1"/>
    </xf>
    <xf numFmtId="0" fontId="16" fillId="4" borderId="0" applyAlignment="1" pivotButton="0" quotePrefix="0" xfId="0">
      <alignment horizontal="left" vertical="center" wrapText="1"/>
    </xf>
    <xf numFmtId="0" fontId="17" fillId="8" borderId="0" applyAlignment="1" pivotButton="0" quotePrefix="0" xfId="0">
      <alignment horizontal="left" vertical="center" wrapText="1"/>
    </xf>
    <xf numFmtId="0" fontId="22" fillId="6" borderId="0" applyAlignment="1" pivotButton="0" quotePrefix="0" xfId="0">
      <alignment horizontal="left" vertical="center" wrapText="1"/>
    </xf>
    <xf numFmtId="0" fontId="14" fillId="0" borderId="1" applyAlignment="1" pivotButton="0" quotePrefix="0" xfId="0">
      <alignment horizontal="left" vertical="top" wrapText="1"/>
    </xf>
    <xf numFmtId="0" fontId="18" fillId="5" borderId="0" applyAlignment="1" pivotButton="0" quotePrefix="0" xfId="0">
      <alignment horizontal="left" vertical="center" wrapText="1"/>
    </xf>
    <xf numFmtId="0" fontId="23" fillId="6" borderId="0" applyAlignment="1" pivotButton="0" quotePrefix="0" xfId="0">
      <alignment horizontal="left" vertical="center" wrapText="1"/>
    </xf>
    <xf numFmtId="0" fontId="18" fillId="0" borderId="0" applyAlignment="1" pivotButton="0" quotePrefix="0" xfId="0">
      <alignment horizontal="left" vertical="center" wrapText="1"/>
    </xf>
    <xf numFmtId="0" fontId="24" fillId="0" borderId="1" applyAlignment="1" pivotButton="0" quotePrefix="0" xfId="0">
      <alignment horizontal="left" vertical="top" wrapText="1"/>
    </xf>
    <xf numFmtId="0" fontId="25" fillId="6" borderId="1" applyAlignment="1" pivotButton="0" quotePrefix="0" xfId="0">
      <alignment horizontal="left" vertical="top" wrapText="1"/>
    </xf>
    <xf numFmtId="0" fontId="0" fillId="2" borderId="1" pivotButton="0" quotePrefix="0" xfId="0"/>
    <xf numFmtId="0" fontId="26" fillId="3" borderId="0" applyAlignment="1" pivotButton="0" quotePrefix="0" xfId="0">
      <alignment horizontal="left" vertical="center" wrapText="1"/>
    </xf>
    <xf numFmtId="0" fontId="27" fillId="0" borderId="0" applyAlignment="1" pivotButton="0" quotePrefix="0" xfId="0">
      <alignment horizontal="center" vertical="top"/>
    </xf>
    <xf numFmtId="0" fontId="28" fillId="0" borderId="0" applyAlignment="1" pivotButton="0" quotePrefix="0" xfId="0">
      <alignment horizontal="left" vertical="top" wrapText="1"/>
    </xf>
    <xf numFmtId="0" fontId="29" fillId="9" borderId="0" applyAlignment="1" pivotButton="0" quotePrefix="0" xfId="0">
      <alignment horizontal="left" vertical="center" wrapText="1"/>
    </xf>
    <xf numFmtId="0" fontId="29" fillId="10" borderId="0" applyAlignment="1" pivotButton="0" quotePrefix="0" xfId="0">
      <alignment horizontal="left" vertical="center" wrapText="1"/>
    </xf>
    <xf numFmtId="0" fontId="29" fillId="11" borderId="0" applyAlignment="1" pivotButton="0" quotePrefix="0" xfId="0">
      <alignment horizontal="left" vertical="center" wrapText="1"/>
    </xf>
    <xf numFmtId="0" fontId="30" fillId="0" borderId="0" applyAlignment="1" pivotButton="0" quotePrefix="0" xfId="0">
      <alignment horizontal="left" vertical="center" wrapText="1"/>
    </xf>
    <xf numFmtId="0" fontId="13" fillId="2" borderId="6" applyAlignment="1" pivotButton="0" quotePrefix="0" xfId="0">
      <alignment horizontal="center" vertical="center" wrapText="1"/>
    </xf>
    <xf numFmtId="0" fontId="25" fillId="12" borderId="6" applyAlignment="1" pivotButton="0" quotePrefix="0" xfId="0">
      <alignment horizontal="left" vertical="top" wrapText="1"/>
    </xf>
    <xf numFmtId="0" fontId="14" fillId="12" borderId="6" applyAlignment="1" pivotButton="0" quotePrefix="0" xfId="0">
      <alignment horizontal="left" vertical="top" wrapText="1"/>
    </xf>
    <xf numFmtId="0" fontId="25" fillId="0" borderId="6" applyAlignment="1" pivotButton="0" quotePrefix="0" xfId="0">
      <alignment horizontal="left" vertical="top" wrapText="1"/>
    </xf>
    <xf numFmtId="0" fontId="14" fillId="0" borderId="6" applyAlignment="1" pivotButton="0" quotePrefix="0" xfId="0">
      <alignment horizontal="left" vertical="top" wrapText="1"/>
    </xf>
    <xf numFmtId="0" fontId="31" fillId="2" borderId="6" applyAlignment="1" pivotButton="0" quotePrefix="0" xfId="0">
      <alignment horizontal="center" vertical="center" wrapText="1"/>
    </xf>
    <xf numFmtId="0" fontId="17" fillId="13" borderId="0" applyAlignment="1" pivotButton="0" quotePrefix="0" xfId="0">
      <alignment horizontal="left" vertical="center" wrapText="1"/>
    </xf>
    <xf numFmtId="0" fontId="26" fillId="8" borderId="0" applyAlignment="1" pivotButton="0" quotePrefix="0" xfId="0">
      <alignment horizontal="left" vertical="center" wrapText="1"/>
    </xf>
    <xf numFmtId="0" fontId="32" fillId="0" borderId="0" applyAlignment="1" pivotButton="0" quotePrefix="0" xfId="0">
      <alignment horizontal="left" vertical="center" wrapText="1"/>
    </xf>
    <xf numFmtId="0" fontId="33" fillId="14" borderId="0" applyAlignment="1" pivotButton="0" quotePrefix="0" xfId="0">
      <alignment vertical="center" wrapText="1"/>
    </xf>
    <xf numFmtId="0" fontId="34" fillId="15" borderId="0" applyAlignment="1" pivotButton="0" quotePrefix="0" xfId="0">
      <alignment vertical="top" wrapText="1"/>
    </xf>
    <xf numFmtId="0" fontId="2" fillId="16" borderId="0" applyAlignment="1" pivotButton="0" quotePrefix="0" xfId="0">
      <alignment vertical="center" wrapText="1"/>
    </xf>
    <xf numFmtId="0" fontId="2" fillId="17" borderId="7" applyAlignment="1" pivotButton="0" quotePrefix="0" xfId="0">
      <alignment vertical="top" wrapText="1"/>
    </xf>
    <xf numFmtId="0" fontId="35" fillId="0" borderId="7" applyAlignment="1" pivotButton="0" quotePrefix="0" xfId="0">
      <alignment vertical="top" wrapText="1"/>
    </xf>
    <xf numFmtId="0" fontId="36" fillId="0" borderId="7" applyAlignment="1" pivotButton="0" quotePrefix="0" xfId="0">
      <alignment vertical="top" wrapText="1"/>
    </xf>
    <xf numFmtId="0" fontId="37" fillId="18" borderId="7" applyAlignment="1" pivotButton="0" quotePrefix="0" xfId="0">
      <alignment horizontal="left" vertical="top" wrapText="1"/>
    </xf>
    <xf numFmtId="0" fontId="0" fillId="0" borderId="10" pivotButton="0" quotePrefix="0" xfId="0"/>
    <xf numFmtId="0" fontId="0" fillId="0" borderId="11" pivotButton="0" quotePrefix="0" xfId="0"/>
    <xf numFmtId="0" fontId="33" fillId="19" borderId="0" applyAlignment="1" pivotButton="0" quotePrefix="0" xfId="0">
      <alignment vertical="center" wrapText="1"/>
    </xf>
    <xf numFmtId="0" fontId="38" fillId="20" borderId="12" applyAlignment="1" pivotButton="0" quotePrefix="0" xfId="0">
      <alignment vertical="top" wrapText="1"/>
    </xf>
    <xf numFmtId="0" fontId="2" fillId="21" borderId="0" applyAlignment="1" pivotButton="0" quotePrefix="0" xfId="0">
      <alignment vertical="center" wrapText="1"/>
    </xf>
    <xf numFmtId="0" fontId="2" fillId="22" borderId="12" applyAlignment="1" pivotButton="0" quotePrefix="0" xfId="0">
      <alignment vertical="top" wrapText="1"/>
    </xf>
    <xf numFmtId="0" fontId="39" fillId="0" borderId="12" applyAlignment="1" pivotButton="0" quotePrefix="0" xfId="0">
      <alignment vertical="top" wrapText="1"/>
    </xf>
    <xf numFmtId="0" fontId="36" fillId="0" borderId="12" applyAlignment="1" pivotButton="0" quotePrefix="0" xfId="0">
      <alignment vertical="top" wrapText="1"/>
    </xf>
    <xf numFmtId="0" fontId="0" fillId="0" borderId="15" pivotButton="0" quotePrefix="0" xfId="0"/>
    <xf numFmtId="0" fontId="0" fillId="0" borderId="16" pivotButton="0" quotePrefix="0" xfId="0"/>
  </cellXfs>
  <cellStyles count="1">
    <cellStyle name="Normal" xfId="0" builtinId="0" hidden="0"/>
  </cellStyles>
  <dxfs count="1">
    <dxf>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s>
</file>

<file path=xl/drawings/_rels/drawing2.xml.rels><Relationships xmlns="http://schemas.openxmlformats.org/package/2006/relationships"><Relationship Type="http://schemas.openxmlformats.org/officeDocument/2006/relationships/image" Target="/xl/media/image9.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2</row>
      <rowOff>0</rowOff>
    </from>
    <ext cx="4381500" cy="6524625"/>
    <pic>
      <nvPicPr>
        <cNvPr id="2" name="Image 1" descr="Picture"/>
        <cNvPicPr/>
      </nvPicPr>
      <blipFill>
        <a:blip cstate="print" r:embed="rId1"/>
        <a:stretch>
          <a:fillRect/>
        </a:stretch>
      </blipFill>
      <spPr>
        <a:prstGeom prst="rect">
          <avLst/>
        </a:prstGeom>
        <a:ln>
          <a:prstDash val="solid"/>
        </a:ln>
      </spPr>
    </pic>
    <clientData/>
  </oneCellAnchor>
  <oneCellAnchor>
    <from>
      <col>7</col>
      <colOff>0</colOff>
      <row>49</row>
      <rowOff>0</rowOff>
    </from>
    <ext cx="4381500" cy="6524625"/>
    <pic>
      <nvPicPr>
        <cNvPr id="3" name="Image 2" descr="Picture"/>
        <cNvPicPr/>
      </nvPicPr>
      <blipFill>
        <a:blip cstate="print" r:embed="rId2"/>
        <a:stretch>
          <a:fillRect/>
        </a:stretch>
      </blipFill>
      <spPr>
        <a:prstGeom prst="rect">
          <avLst/>
        </a:prstGeom>
        <a:ln>
          <a:prstDash val="solid"/>
        </a:ln>
      </spPr>
    </pic>
    <clientData/>
  </oneCellAnchor>
  <oneCellAnchor>
    <from>
      <col>7</col>
      <colOff>0</colOff>
      <row>98</row>
      <rowOff>0</rowOff>
    </from>
    <ext cx="4381500" cy="6524625"/>
    <pic>
      <nvPicPr>
        <cNvPr id="4" name="Image 3" descr="Picture"/>
        <cNvPicPr/>
      </nvPicPr>
      <blipFill>
        <a:blip cstate="print" r:embed="rId3"/>
        <a:stretch>
          <a:fillRect/>
        </a:stretch>
      </blipFill>
      <spPr>
        <a:prstGeom prst="rect">
          <avLst/>
        </a:prstGeom>
        <a:ln>
          <a:prstDash val="solid"/>
        </a:ln>
      </spPr>
    </pic>
    <clientData/>
  </oneCellAnchor>
  <oneCellAnchor>
    <from>
      <col>7</col>
      <colOff>0</colOff>
      <row>145</row>
      <rowOff>0</rowOff>
    </from>
    <ext cx="4381500" cy="6524625"/>
    <pic>
      <nvPicPr>
        <cNvPr id="5" name="Image 4" descr="Picture"/>
        <cNvPicPr/>
      </nvPicPr>
      <blipFill>
        <a:blip cstate="print" r:embed="rId4"/>
        <a:stretch>
          <a:fillRect/>
        </a:stretch>
      </blipFill>
      <spPr>
        <a:prstGeom prst="rect">
          <avLst/>
        </a:prstGeom>
        <a:ln>
          <a:prstDash val="solid"/>
        </a:ln>
      </spPr>
    </pic>
    <clientData/>
  </oneCellAnchor>
  <oneCellAnchor>
    <from>
      <col>7</col>
      <colOff>0</colOff>
      <row>174</row>
      <rowOff>0</rowOff>
    </from>
    <ext cx="4381500" cy="6524625"/>
    <pic>
      <nvPicPr>
        <cNvPr id="6" name="Image 5" descr="Picture"/>
        <cNvPicPr/>
      </nvPicPr>
      <blipFill>
        <a:blip cstate="print" r:embed="rId5"/>
        <a:stretch>
          <a:fillRect/>
        </a:stretch>
      </blipFill>
      <spPr>
        <a:prstGeom prst="rect">
          <avLst/>
        </a:prstGeom>
        <a:ln>
          <a:prstDash val="solid"/>
        </a:ln>
      </spPr>
    </pic>
    <clientData/>
  </oneCellAnchor>
  <oneCellAnchor>
    <from>
      <col>7</col>
      <colOff>0</colOff>
      <row>205</row>
      <rowOff>0</rowOff>
    </from>
    <ext cx="4381500" cy="6524625"/>
    <pic>
      <nvPicPr>
        <cNvPr id="7" name="Image 6" descr="Picture"/>
        <cNvPicPr/>
      </nvPicPr>
      <blipFill>
        <a:blip cstate="print" r:embed="rId6"/>
        <a:stretch>
          <a:fillRect/>
        </a:stretch>
      </blipFill>
      <spPr>
        <a:prstGeom prst="rect">
          <avLst/>
        </a:prstGeom>
        <a:ln>
          <a:prstDash val="solid"/>
        </a:ln>
      </spPr>
    </pic>
    <clientData/>
  </oneCellAnchor>
  <oneCellAnchor>
    <from>
      <col>7</col>
      <colOff>0</colOff>
      <row>264</row>
      <rowOff>0</rowOff>
    </from>
    <ext cx="4381500" cy="6524625"/>
    <pic>
      <nvPicPr>
        <cNvPr id="8" name="Image 7" descr="Picture"/>
        <cNvPicPr/>
      </nvPicPr>
      <blipFill>
        <a:blip cstate="print" r:embed="rId7"/>
        <a:stretch>
          <a:fillRect/>
        </a:stretch>
      </blipFill>
      <spPr>
        <a:prstGeom prst="rect">
          <avLst/>
        </a:prstGeom>
        <a:ln>
          <a:prstDash val="solid"/>
        </a:ln>
      </spPr>
    </pic>
    <clientData/>
  </oneCellAnchor>
  <oneCellAnchor>
    <from>
      <col>7</col>
      <colOff>0</colOff>
      <row>322</row>
      <rowOff>0</rowOff>
    </from>
    <ext cx="4381500" cy="6524625"/>
    <pic>
      <nvPicPr>
        <cNvPr id="8" name="Image 8" descr="Picture"/>
        <cNvPicPr/>
      </nvPicPr>
      <blipFill>
        <a:blip cstate="print" r:embed="rId8"/>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9334500" cy="5210175"/>
    <pic>
      <nvPicPr>
        <cNvPr id="1" name="Image 1" descr="Picture"/>
        <cNvPicPr/>
      </nvPicPr>
      <blipFill>
        <a:blip cstate="print" r:embed="rId1"/>
        <a:stretch>
          <a:fillRect/>
        </a:stretch>
      </blipFill>
      <spPr>
        <a:prstGeom prst="rect"/>
        <a:ln>
          <a:prstDash val="solid"/>
        </a:ln>
      </spPr>
    </pic>
    <clientData/>
  </oneCellAnchor>
</wsDr>
</file>

<file path=xl/tables/table1.xml><?xml version="1.0" encoding="utf-8"?>
<table xmlns="http://schemas.openxmlformats.org/spreadsheetml/2006/main" id="1" name="원료표" displayName="원료표" ref="A3:N29" headerRowCount="1">
  <autoFilter ref="A3:M29"/>
  <tableColumns count="14">
    <tableColumn id="1" name="원료"/>
    <tableColumn id="2" name="INCI"/>
    <tableColumn id="3" name="상"/>
    <tableColumn id="4" name="역할"/>
    <tableColumn id="5" name="역할 설명"/>
    <tableColumn id="6" name="세이프"/>
    <tableColumn id="7" name="보관"/>
    <tableColumn id="8" name="최초보유g"/>
    <tableColumn id="9" name="구매g"/>
    <tableColumn id="10" name="조정g"/>
    <tableColumn id="11" name="제조사용g"/>
    <tableColumn id="12" name="현재고g"/>
    <tableColumn id="13" name="비고"/>
    <tableColumn id="14" name="법적 사용한도(고시)"/>
  </tableColumns>
  <tableStyleInfo name="TableStyleLight9" showRowStripes="1"/>
</table>
</file>

<file path=xl/tables/table2.xml><?xml version="1.0" encoding="utf-8"?>
<table xmlns="http://schemas.openxmlformats.org/spreadsheetml/2006/main" id="2" name="처방표" displayName="처방표" ref="A3:F108" headerRowCount="1">
  <autoFilter ref="A3:F108"/>
  <tableColumns count="6">
    <tableColumn id="1" name="제품"/>
    <tableColumn id="2" name="원료"/>
    <tableColumn id="3" name="상"/>
    <tableColumn id="4" name="퍼센트"/>
    <tableColumn id="5" name="제조누계g"/>
    <tableColumn id="6" name="사용g"/>
  </tableColumns>
  <tableStyleInfo name="TableStyleLight9" showRowStripes="1"/>
</table>
</file>

<file path=xl/tables/table3.xml><?xml version="1.0" encoding="utf-8"?>
<table xmlns="http://schemas.openxmlformats.org/spreadsheetml/2006/main" id="3" name="입출고표" displayName="입출고표" ref="A3:F63" headerRowCount="1">
  <autoFilter ref="A3:F63"/>
  <tableColumns count="6">
    <tableColumn id="1" name="날짜"/>
    <tableColumn id="2" name="원료"/>
    <tableColumn id="3" name="구분"/>
    <tableColumn id="4" name="수량g"/>
    <tableColumn id="5" name="출처·단가"/>
    <tableColumn id="6" name="메모"/>
  </tableColumns>
  <tableStyleInfo name="TableStyleLight9" showRowStripes="1"/>
</table>
</file>

<file path=xl/tables/table4.xml><?xml version="1.0" encoding="utf-8"?>
<table xmlns="http://schemas.openxmlformats.org/spreadsheetml/2006/main" id="4" name="개발일지표" displayName="개발일지표" ref="A3:L65" headerRowCount="1">
  <autoFilter ref="A3:L65"/>
  <tableColumns count="12">
    <tableColumn id="1" name="날짜"/>
    <tableColumn id="2" name="제품"/>
    <tableColumn id="3" name="배치량g"/>
    <tableColumn id="4" name="기준(base)"/>
    <tableColumn id="5" name="바꾼것"/>
    <tableColumn id="6" name="유화ok"/>
    <tableColumn id="7" name="분리mm"/>
    <tableColumn id="8" name="pH"/>
    <tableColumn id="9" name="사용감"/>
    <tableColumn id="10" name="이슈"/>
    <tableColumn id="11" name="판정"/>
    <tableColumn id="12" name="다음 아이디어"/>
  </tableColumns>
  <tableStyleInfo name="TableStyleLight9" showRowStripes="1"/>
</table>
</file>

<file path=xl/tables/table5.xml><?xml version="1.0" encoding="utf-8"?>
<table xmlns="http://schemas.openxmlformats.org/spreadsheetml/2006/main" id="5" name="도구표" displayName="도구표" ref="A3:F36" headerRowCount="1">
  <autoFilter ref="A3:F36"/>
  <tableColumns count="6">
    <tableColumn id="1" name="분류"/>
    <tableColumn id="2" name="도구"/>
    <tableColumn id="3" name="권장규격·모델"/>
    <tableColumn id="4" name="용도"/>
    <tableColumn id="5" name="보유"/>
    <tableColumn id="6" name="메모"/>
  </tableColumns>
  <tableStyleInfo name="TableStyleLight9" showRowStripes="1"/>
</table>
</file>

<file path=xl/tables/table6.xml><?xml version="1.0" encoding="utf-8"?>
<table xmlns="http://schemas.openxmlformats.org/spreadsheetml/2006/main" id="6" name="트러블슈팅표" displayName="트러블슈팅표" ref="A3:F18" headerRowCount="1">
  <autoFilter ref="A3:F18"/>
  <tableColumns count="6">
    <tableColumn id="1" name="유형"/>
    <tableColumn id="2" name="증상(이슈)"/>
    <tableColumn id="3" name="원인"/>
    <tableColumn id="4" name="조정 — 한 번에 하나만"/>
    <tableColumn id="5" name="관련 역할"/>
    <tableColumn id="6" name="왜"/>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sheet1.xml><?xml version="1.0" encoding="utf-8"?>
<worksheet xmlns="http://schemas.openxmlformats.org/spreadsheetml/2006/main">
  <sheetPr>
    <tabColor rgb="00ED7D31"/>
    <outlinePr summaryBelow="1" summaryRight="1"/>
    <pageSetUpPr/>
  </sheetPr>
  <dimension ref="A1:B111"/>
  <sheetViews>
    <sheetView workbookViewId="0">
      <selection activeCell="A1" sqref="A1"/>
    </sheetView>
  </sheetViews>
  <sheetFormatPr baseColWidth="8" defaultRowHeight="15"/>
  <cols>
    <col width="26" customWidth="1" min="1" max="1"/>
    <col width="92" customWidth="1" min="2" max="2"/>
  </cols>
  <sheetData>
    <row r="1">
      <c r="A1" s="31" t="inlineStr">
        <is>
          <t>제품개발 마스터 — 읽어보기</t>
        </is>
      </c>
    </row>
    <row r="2">
      <c r="A2" s="53" t="inlineStr">
        <is>
          <t>이 파일이 하는 일</t>
        </is>
      </c>
    </row>
    <row r="3">
      <c r="A3" s="54" t="inlineStr">
        <is>
          <t>·</t>
        </is>
      </c>
      <c r="B3" s="55" t="inlineStr">
        <is>
          <t>매일 여는 '단 하나'의 개발 기록이자, 맞춤형화장품조제관리사 공부 교재 + 1인 창업(집 개발→OEM 제조) 실전 도구.</t>
        </is>
      </c>
    </row>
    <row r="4">
      <c r="A4" s="54" t="inlineStr">
        <is>
          <t>·</t>
        </is>
      </c>
      <c r="B4" s="55" t="inlineStr">
        <is>
          <t>레시피는 Claude 초안 — 실험하며 한 축씩 수정해 내 것으로. 보유 원료만으로 만들 수 있게 설계(미보유는 ★).</t>
        </is>
      </c>
    </row>
    <row r="5">
      <c r="A5" s="54" t="inlineStr">
        <is>
          <t>·</t>
        </is>
      </c>
      <c r="B5" s="55" t="inlineStr">
        <is>
          <t>각 시트 1행=제목, 2행=그 시트 설명·컬럼 뜻. 처음엔 2행부터 읽으면 된다.</t>
        </is>
      </c>
    </row>
    <row r="6">
      <c r="A6" s="54" t="inlineStr">
        <is>
          <t>·</t>
        </is>
      </c>
      <c r="B6" s="55" t="inlineStr">
        <is>
          <t>시트는 탭 색으로 그룹: 🟧 읽어보기 · 🟩 제품·개발·사업 · 🟦 시험.</t>
        </is>
      </c>
    </row>
    <row r="7"/>
    <row r="8">
      <c r="A8" s="53" t="inlineStr">
        <is>
          <t>처음이라면 — 이렇게 시작 (5분)</t>
        </is>
      </c>
    </row>
    <row r="9">
      <c r="A9" s="54" t="inlineStr">
        <is>
          <t>·</t>
        </is>
      </c>
      <c r="B9" s="55" t="inlineStr">
        <is>
          <t>① '레시피' 시트 맨 위 ①번 '시크 진정 토너'부터. 가장 쉽고(유화 없음) 실패 비용이 작다.</t>
        </is>
      </c>
    </row>
    <row r="10">
      <c r="A10" s="54" t="inlineStr">
        <is>
          <t>·</t>
        </is>
      </c>
      <c r="B10" s="55" t="inlineStr">
        <is>
          <t>② 100g로 만든다 — 레시피 %가 곧 그램(83.5% = 83.5g). 계량·순서는 카드의 '만드는 법'에 다 있다.</t>
        </is>
      </c>
    </row>
    <row r="11">
      <c r="A11" s="54" t="inlineStr">
        <is>
          <t>·</t>
        </is>
      </c>
      <c r="B11" s="55" t="inlineStr">
        <is>
          <t>③ 다 만들면 '개발일지'에 한 줄: 날짜·제품·배치량g·사용감·판정.</t>
        </is>
      </c>
    </row>
    <row r="12">
      <c r="A12" s="54" t="inlineStr">
        <is>
          <t>·</t>
        </is>
      </c>
      <c r="B12" s="55" t="inlineStr">
        <is>
          <t>④ 아쉬운 점(끈적·묽음 등) 있으면 '트러블슈팅'에서 고칠 곳을 찾아 '다음 아이디어'에 적는다.</t>
        </is>
      </c>
    </row>
    <row r="13">
      <c r="A13" s="54" t="inlineStr">
        <is>
          <t>·</t>
        </is>
      </c>
      <c r="B13" s="55" t="inlineStr">
        <is>
          <t>⑤ 다음엔 그 한 가지만 바꿔 다시 만든다. 이 반복이 개발의 전부다.</t>
        </is>
      </c>
    </row>
    <row r="14"/>
    <row r="15">
      <c r="A15" s="53" t="inlineStr">
        <is>
          <t>시트 지도 (16개) — 탭 색으로 그룹</t>
        </is>
      </c>
    </row>
    <row r="16">
      <c r="A16" s="56" t="inlineStr">
        <is>
          <t>🟩 제품·개발·사업 (초록 탭)</t>
        </is>
      </c>
    </row>
    <row r="17">
      <c r="A17" s="54" t="inlineStr">
        <is>
          <t>·</t>
        </is>
      </c>
      <c r="B17" s="55" t="inlineStr">
        <is>
          <t>레시피 : 제품별 카드(컨셉·설계이유·원료설명·만드는법). 읽기용.</t>
        </is>
      </c>
    </row>
    <row r="18">
      <c r="A18" s="54" t="inlineStr">
        <is>
          <t>·</t>
        </is>
      </c>
      <c r="B18" s="55" t="inlineStr">
        <is>
          <t>원료 : 현재고가 자동 계산되는 재고판. 역할(12종)로 필터. N열=법적 사용한도(고시).</t>
        </is>
      </c>
    </row>
    <row r="19">
      <c r="A19" s="54" t="inlineStr">
        <is>
          <t>·</t>
        </is>
      </c>
      <c r="B19" s="55" t="inlineStr">
        <is>
          <t>처방 : 레시피 %를 표로 — 재고 연계용 수식 엔진(거의 안 봐도 됨).</t>
        </is>
      </c>
    </row>
    <row r="20">
      <c r="A20" s="54" t="inlineStr">
        <is>
          <t>·</t>
        </is>
      </c>
      <c r="B20" s="55" t="inlineStr">
        <is>
          <t>입출고 : 원료를 사거나(구매) 버릴 때(조정) 한 줄씩 쌓는 장부.</t>
        </is>
      </c>
    </row>
    <row r="21">
      <c r="A21" s="54" t="inlineStr">
        <is>
          <t>·</t>
        </is>
      </c>
      <c r="B21" s="55" t="inlineStr">
        <is>
          <t>개발일지 : 배치를 만들고 평가한 기록(제품+배치량g 적으면 재고가 빠진다).</t>
        </is>
      </c>
    </row>
    <row r="22">
      <c r="A22" s="54" t="inlineStr">
        <is>
          <t>·</t>
        </is>
      </c>
      <c r="B22" s="55" t="inlineStr">
        <is>
          <t>도구 : 보유·추천 장비/소모품 모음(필터). '보유'·'메모'는 고쳐도 보존.</t>
        </is>
      </c>
    </row>
    <row r="23">
      <c r="A23" s="54" t="inlineStr">
        <is>
          <t>·</t>
        </is>
      </c>
      <c r="B23" s="55" t="inlineStr">
        <is>
          <t>트러블슈팅 : 이슈가 나면 어디를·뭘 바꾸나(증상→원인→조정→관련역할) + 하단에 「역할별 선택 가이드」(역할마다 무엇을·언제 고르나).</t>
        </is>
      </c>
    </row>
    <row r="24">
      <c r="A24" s="54" t="inlineStr">
        <is>
          <t>·</t>
        </is>
      </c>
      <c r="B24" s="55" t="inlineStr">
        <is>
          <t>사용제한원료 : 식약처 고시 사용제한 원료 전체표(보존제·자외선·염모·기타·향료 알레르기 25종)+★빈출. 처방 점검·시험 공통 레퍼런스.</t>
        </is>
      </c>
    </row>
    <row r="25">
      <c r="A25" s="54" t="inlineStr">
        <is>
          <t>·</t>
        </is>
      </c>
      <c r="B25" s="55" t="inlineStr">
        <is>
          <t>유통안전·OEM검수 : 유통화장품 안전관리기준(중금속·미생물·내용량·pH)+OEM 시험성적서(CoA) 검수 체크리스트.</t>
        </is>
      </c>
    </row>
    <row r="26">
      <c r="A26" s="54" t="inlineStr">
        <is>
          <t>·</t>
        </is>
      </c>
      <c r="B26" s="55" t="inlineStr">
        <is>
          <t>표시·광고 컴플라이언스 : 라벨 필수 기재·전성분 규칙·부당광고 금지/허용 표현·실증·라벨/상세페이지 셀프 체크리스트.</t>
        </is>
      </c>
    </row>
    <row r="27">
      <c r="A27" s="54" t="inlineStr">
        <is>
          <t>·</t>
        </is>
      </c>
      <c r="B27" s="55" t="inlineStr">
        <is>
          <t>개발→창업 워크플로우 : 집개발→OEM양산→출시 10단계 + 머신↔교재 매핑 + 집 vs OEM 경계 + 1인창업 셋업 체크리스트(전체 지도).</t>
        </is>
      </c>
    </row>
    <row r="28">
      <c r="A28" s="57" t="inlineStr">
        <is>
          <t>🟦 시험 (파랑 탭) — 맞춤형화장품조제관리사</t>
        </is>
      </c>
    </row>
    <row r="29">
      <c r="A29" s="54" t="inlineStr">
        <is>
          <t>·</t>
        </is>
      </c>
      <c r="B29" s="55" t="inlineStr">
        <is>
          <t>시험 핵심개념 : 과목1~4 핵심(암기용 + 쉬운 풀이).</t>
        </is>
      </c>
    </row>
    <row r="30">
      <c r="A30" s="54" t="inlineStr">
        <is>
          <t>·</t>
        </is>
      </c>
      <c r="B30" s="55" t="inlineStr">
        <is>
          <t>시험대비 원료맵 : 보유+시험전용 원료의 시험 분류·사용한도·빈출 메모.</t>
        </is>
      </c>
    </row>
    <row r="31">
      <c r="A31" s="54" t="inlineStr">
        <is>
          <t>·</t>
        </is>
      </c>
      <c r="B31" s="55" t="inlineStr">
        <is>
          <t>시험→사업 활용 : 외운 이론을 ODM 발주·제품 기획 질문으로 써먹기.</t>
        </is>
      </c>
    </row>
    <row r="32">
      <c r="A32" s="54" t="inlineStr">
        <is>
          <t>·</t>
        </is>
      </c>
      <c r="B32" s="55" t="inlineStr">
        <is>
          <t>실습↔시험 개념 : 배치마다 하는 일(제형·공정·안정성·위생·장비)을 시험 개념·사업으로 연결.</t>
        </is>
      </c>
    </row>
    <row r="33">
      <c r="A33" s="58" t="inlineStr">
        <is>
          <t>🟧 읽어보기 (주황 탭)</t>
        </is>
      </c>
    </row>
    <row r="34">
      <c r="A34" s="54" t="inlineStr">
        <is>
          <t>·</t>
        </is>
      </c>
      <c r="B34" s="55" t="inlineStr">
        <is>
          <t>읽어보기 : (지금 이 시트) 사용법·흐름·용어·시트 지도.</t>
        </is>
      </c>
    </row>
    <row r="35"/>
    <row r="36">
      <c r="A36" s="53" t="inlineStr">
        <is>
          <t>전체 흐름 한눈에</t>
        </is>
      </c>
    </row>
    <row r="37">
      <c r="A37" s="54" t="inlineStr">
        <is>
          <t>·</t>
        </is>
      </c>
      <c r="B37" s="55" t="inlineStr">
        <is>
          <t>[만들기] 레시피 고름 → 만듦 → 개발일지에 기록(사용감·분리mm·pH·판정).</t>
        </is>
      </c>
    </row>
    <row r="38">
      <c r="A38" s="54" t="inlineStr">
        <is>
          <t>·</t>
        </is>
      </c>
      <c r="B38" s="55" t="inlineStr">
        <is>
          <t>[고치기] 이슈 → 트러블슈팅에서 '관련 역할' 확인 → 원료 시트에서 그 역할로 필터 → 바꿀 원료 선택 → 다음 아이디어.</t>
        </is>
      </c>
    </row>
    <row r="39">
      <c r="A39" s="54" t="inlineStr">
        <is>
          <t>·</t>
        </is>
      </c>
      <c r="B39" s="55" t="inlineStr">
        <is>
          <t>[사기]   원료 사면 → 입출고 한 줄(구매) → 원료 '현재고' 자동 ↑.</t>
        </is>
      </c>
    </row>
    <row r="40">
      <c r="A40" s="54" t="inlineStr">
        <is>
          <t>·</t>
        </is>
      </c>
      <c r="B40" s="55" t="inlineStr">
        <is>
          <t>[재고]   만들면 → 개발일지 배치량g → 쓴 원료가 처방 %대로 자동 ↓.</t>
        </is>
      </c>
    </row>
    <row r="41">
      <c r="A41" s="54" t="inlineStr">
        <is>
          <t>·</t>
        </is>
      </c>
      <c r="B41" s="55" t="inlineStr">
        <is>
          <t>[출시]   처방 확정 → '개발→창업 워크플로우'대로 OEM 양산·검수(유통안전)·라벨(표시·광고) → 책임판매업자로 출시.</t>
        </is>
      </c>
    </row>
    <row r="42"/>
    <row r="43">
      <c r="A43" s="53" t="inlineStr">
        <is>
          <t>★ 재고가 자동으로 맞춰지는 원리</t>
        </is>
      </c>
    </row>
    <row r="44">
      <c r="A44" s="54" t="inlineStr">
        <is>
          <t>·</t>
        </is>
      </c>
      <c r="B44" s="55" t="inlineStr">
        <is>
          <t>현재고 = 최초보유 + 구매(입출고) + 조정(입출고) − 제조사용(개발일지 배치량 × 처방%).</t>
        </is>
      </c>
    </row>
    <row r="45">
      <c r="A45" s="54" t="inlineStr">
        <is>
          <t>·</t>
        </is>
      </c>
      <c r="B45" s="55" t="inlineStr">
        <is>
          <t>원료를 사면 → '입출고'에 [날짜·원료·구매·수량g] 한 줄.</t>
        </is>
      </c>
    </row>
    <row r="46">
      <c r="A46" s="54" t="inlineStr">
        <is>
          <t>·</t>
        </is>
      </c>
      <c r="B46" s="55" t="inlineStr">
        <is>
          <t>제품을 만들면 → '개발일지'에 [날짜·제품·배치량g] 한 줄 → 쓴 원료가 자동 차감.</t>
        </is>
      </c>
    </row>
    <row r="47">
      <c r="A47" s="54" t="inlineStr">
        <is>
          <t>·</t>
        </is>
      </c>
      <c r="B47" s="55" t="inlineStr">
        <is>
          <t>흘리거나 버리면 → '입출고'에 구분 '조정', 수량g에 음수(-).</t>
        </is>
      </c>
    </row>
    <row r="48">
      <c r="A48" s="54" t="inlineStr">
        <is>
          <t>·</t>
        </is>
      </c>
      <c r="B48" s="55" t="inlineStr">
        <is>
          <t>현재고가 빨갛게(음수) 뜨면 그 원료는 '사야 함' 신호.</t>
        </is>
      </c>
    </row>
    <row r="49"/>
    <row r="50">
      <c r="A50" s="53" t="inlineStr">
        <is>
          <t>매일 쓰는 법</t>
        </is>
      </c>
    </row>
    <row r="51">
      <c r="A51" s="54" t="inlineStr">
        <is>
          <t>·</t>
        </is>
      </c>
      <c r="B51" s="55" t="inlineStr">
        <is>
          <t>① 필터: 각 표 머리글의 ▼ 버튼으로 상·제품·판정·역할 등으로 걸러 본다.</t>
        </is>
      </c>
    </row>
    <row r="52">
      <c r="A52" s="54" t="inlineStr">
        <is>
          <t>·</t>
        </is>
      </c>
      <c r="B52" s="55" t="inlineStr">
        <is>
          <t>② 새 줄: 표 맨 아래 줄에 바로 입력하면 수식·드롭다운이 자동으로 따라 확장된다.</t>
        </is>
      </c>
    </row>
    <row r="53">
      <c r="A53" s="54" t="inlineStr">
        <is>
          <t>·</t>
        </is>
      </c>
      <c r="B53" s="55" t="inlineStr">
        <is>
          <t>③ 한 번에 한 변수만 바꾼다 — 그래야 뭐가 효과였는지 안다.</t>
        </is>
      </c>
    </row>
    <row r="54">
      <c r="A54" s="54" t="inlineStr">
        <is>
          <t>·</t>
        </is>
      </c>
      <c r="B54" s="55" t="inlineStr">
        <is>
          <t>④ 실패도 '접기'로 기록 — 안 되는 방향을 지우는 것도 전진.</t>
        </is>
      </c>
    </row>
    <row r="55"/>
    <row r="56">
      <c r="A56" s="53" t="inlineStr">
        <is>
          <t>이슈가 나면 — 이렇게 고친다 (핵심 루프)</t>
        </is>
      </c>
    </row>
    <row r="57">
      <c r="A57" s="54" t="inlineStr">
        <is>
          <t>·</t>
        </is>
      </c>
      <c r="B57" s="55" t="inlineStr">
        <is>
          <t>개발일지에 사용감·이슈·분리mm·pH를 적는다 → '트러블슈팅'에서 그 증상 줄을 찾는다.</t>
        </is>
      </c>
    </row>
    <row r="58">
      <c r="A58" s="54" t="inlineStr">
        <is>
          <t>·</t>
        </is>
      </c>
      <c r="B58" s="55" t="inlineStr">
        <is>
          <t>그 줄의 '관련 역할'(예: 끈적임→보습)을 보고 → '원료' 시트에서 역할=그 값으로 필터 → 바꿀 후보가 한눈에. (어떤 걸 고를지는 트러블슈팅 하단 '역할별 선택 가이드')</t>
        </is>
      </c>
    </row>
    <row r="59">
      <c r="A59" s="54" t="inlineStr">
        <is>
          <t>·</t>
        </is>
      </c>
      <c r="B59" s="55" t="inlineStr">
        <is>
          <t>'조정'대로 한 축만 골라 개발일지 '다음 아이디어'에 적는다(예: 글리세린 1%p↓ + 베타인으로 대체).</t>
        </is>
      </c>
    </row>
    <row r="60">
      <c r="A60" s="54" t="inlineStr">
        <is>
          <t>·</t>
        </is>
      </c>
      <c r="B60" s="55" t="inlineStr">
        <is>
          <t>다음에 만들 땐 그 '다음 아이디어'가 이번 배치의 '바꾼것', '기준(base)'엔 직전 버전을 적는다.</t>
        </is>
      </c>
    </row>
    <row r="61">
      <c r="A61" s="54" t="inlineStr">
        <is>
          <t>·</t>
        </is>
      </c>
      <c r="B61" s="55" t="inlineStr">
        <is>
          <t>접힌 것도 '이 방향은 아니다' 데이터 — 지우지 말고 남긴다.</t>
        </is>
      </c>
    </row>
    <row r="62"/>
    <row r="63">
      <c r="A63" s="53" t="inlineStr">
        <is>
          <t>원료 '역할' 12종 (필터·트러블슈팅 공통 어휘)</t>
        </is>
      </c>
    </row>
    <row r="64">
      <c r="A64" s="54" t="inlineStr">
        <is>
          <t>·</t>
        </is>
      </c>
      <c r="B64" s="55" t="inlineStr">
        <is>
          <t>용제 = 바탕 물. / 보습 = 수분 잡기(글리세린·베타인·HA). / 활성 = 효능(피지·진정·톤).</t>
        </is>
      </c>
    </row>
    <row r="65">
      <c r="A65" s="54" t="inlineStr">
        <is>
          <t>·</t>
        </is>
      </c>
      <c r="B65" s="55" t="inlineStr">
        <is>
          <t>유화제 = 물·기름 섞기(몬타노브68). / 점증제 = 되기 만들기(잔탄검). / 유상·에몰리언트 = 오일·지방알코올.</t>
        </is>
      </c>
    </row>
    <row r="66">
      <c r="A66" s="54" t="inlineStr">
        <is>
          <t>·</t>
        </is>
      </c>
      <c r="B66" s="55" t="inlineStr">
        <is>
          <t>감촉·실리콘 = 매끈함(디메치콘). / 향료 = 향(다도기는 무향 원칙). / 방부제 = 세균·곰팡이 방지.</t>
        </is>
      </c>
    </row>
    <row r="67">
      <c r="A67" s="54" t="inlineStr">
        <is>
          <t>·</t>
        </is>
      </c>
      <c r="B67" s="55" t="inlineStr">
        <is>
          <t>항산화제 = 산패 방지(토코페롤). / pH조절 = 산도 맞춤(구연산). / 가용화제 = 오일을 물에 풀기(워시오프).</t>
        </is>
      </c>
    </row>
    <row r="68">
      <c r="A68" s="54" t="inlineStr">
        <is>
          <t>·</t>
        </is>
      </c>
      <c r="B68" s="55" t="inlineStr">
        <is>
          <t>→ 자세한 '역할 설명'은 원료 시트 E열, '무엇을 언제 고르나'는 트러블슈팅 하단 '역할별 선택 가이드'.</t>
        </is>
      </c>
    </row>
    <row r="69"/>
    <row r="70">
      <c r="A70" s="53" t="inlineStr">
        <is>
          <t>안정성 테스트란 (45℃·RT·4℃·동결융해)</t>
        </is>
      </c>
    </row>
    <row r="71">
      <c r="A71" s="54" t="inlineStr">
        <is>
          <t>·</t>
        </is>
      </c>
      <c r="B71" s="55" t="inlineStr">
        <is>
          <t>제품이 '시간이 지나도 안 변하는지' 보는 시험. 같은 배치를 조건별로 나눠 두고 1·2·4·8주 관찰한다.</t>
        </is>
      </c>
    </row>
    <row r="72">
      <c r="A72" s="54" t="inlineStr">
        <is>
          <t>·</t>
        </is>
      </c>
      <c r="B72" s="55" t="inlineStr">
        <is>
          <t>45℃=고온(가속). 더우면 변질이 빨라져 '미래를 미리' 본다 — 분리·변색·냄새·pH 변화가 여기서 먼저 터진다.</t>
        </is>
      </c>
    </row>
    <row r="73">
      <c r="A73" s="54" t="inlineStr">
        <is>
          <t>·</t>
        </is>
      </c>
      <c r="B73" s="55" t="inlineStr">
        <is>
          <t>RT=상온=실제 사용 근사·대조군. 4℃=냉장(굳음·결정). 동결융해=얼렸다 녹였다 반복(유화 견고성).</t>
        </is>
      </c>
    </row>
    <row r="74">
      <c r="A74" s="54" t="inlineStr">
        <is>
          <t>·</t>
        </is>
      </c>
      <c r="B74" s="55" t="inlineStr">
        <is>
          <t>둘 곳: 45℃는 발효기/인큐베이터, RT는 직사광 없는 서랍, 4℃·냉동은 냉장고. 투명 바이알에 담아 눈으로 비교.</t>
        </is>
      </c>
    </row>
    <row r="75">
      <c r="A75" s="54" t="inlineStr">
        <is>
          <t>·</t>
        </is>
      </c>
      <c r="B75" s="55" t="inlineStr">
        <is>
          <t>집에선 '가설'(참고)까지 — 공식 사용기한/PAO는 OEM 안정성 데이터로 확정(유통안전·OEM검수 참고).</t>
        </is>
      </c>
    </row>
    <row r="76"/>
    <row r="77">
      <c r="A77" s="53" t="inlineStr">
        <is>
          <t>초보 용어 사전</t>
        </is>
      </c>
    </row>
    <row r="78">
      <c r="A78" s="54" t="inlineStr">
        <is>
          <t>·</t>
        </is>
      </c>
      <c r="B78" s="55" t="inlineStr">
        <is>
          <t>수상(A)=물에 녹는 것 / 유상(B)=기름에 녹는 것 / 냉각첨가(C)=식힌 뒤 넣는 열에 약한 것(방부·향·일부 활성).</t>
        </is>
      </c>
    </row>
    <row r="79">
      <c r="A79" s="54" t="inlineStr">
        <is>
          <t>·</t>
        </is>
      </c>
      <c r="B79" s="55" t="inlineStr">
        <is>
          <t>유화 = 물과 기름을 유화제+강한 교반(호모)으로 안 갈라지게 섞는 것(로션·크림).</t>
        </is>
      </c>
    </row>
    <row r="80">
      <c r="A80" s="54" t="inlineStr">
        <is>
          <t>·</t>
        </is>
      </c>
      <c r="B80" s="55" t="inlineStr">
        <is>
          <t>%p(퍼센트포인트) = 배합 % 숫자를 그만큼 올리/내리기(글리세린 5%→4% = 1%p↓).</t>
        </is>
      </c>
    </row>
    <row r="81">
      <c r="A81" s="54" t="inlineStr">
        <is>
          <t>·</t>
        </is>
      </c>
      <c r="B81" s="55" t="inlineStr">
        <is>
          <t>배치 = 한 번에 만드는 양(연습은 100g). base = 이번 실험의 출발 버전.</t>
        </is>
      </c>
    </row>
    <row r="82">
      <c r="A82" s="54" t="inlineStr">
        <is>
          <t>·</t>
        </is>
      </c>
      <c r="B82" s="55" t="inlineStr">
        <is>
          <t>선분산 = 검(잔탄)을 물에 넣기 전 글리세린에 미리 개어 두는 것(뭉침·피시아이 방지).</t>
        </is>
      </c>
    </row>
    <row r="83">
      <c r="A83" s="54" t="inlineStr">
        <is>
          <t>·</t>
        </is>
      </c>
      <c r="B83" s="55" t="inlineStr">
        <is>
          <t>리브온 = 씻어내지 않고 피부에 남는 제품(토너·크림) → 향·보존을 더 보수적으로.</t>
        </is>
      </c>
    </row>
    <row r="84">
      <c r="A84" s="54" t="inlineStr">
        <is>
          <t>·</t>
        </is>
      </c>
      <c r="B84" s="55" t="inlineStr">
        <is>
          <t>말라세지아-세이프 = 피부 효모가 먹는 C11~24 지방산 오일을 뺀 것(우리 오일=스쿠알란·MCT·디메치콘).</t>
        </is>
      </c>
    </row>
    <row r="85">
      <c r="A85" s="54" t="inlineStr">
        <is>
          <t>·</t>
        </is>
      </c>
      <c r="B85" s="55" t="inlineStr">
        <is>
          <t>pH = 산성/염기성 척도(0~14). 피부는 약산성 5 안팎. 물 든 제품만 측정.</t>
        </is>
      </c>
    </row>
    <row r="86">
      <c r="A86" s="54" t="inlineStr">
        <is>
          <t>·</t>
        </is>
      </c>
      <c r="B86" s="55" t="inlineStr">
        <is>
          <t>CoA = 원료·제품 시험성적서(성분·순도·시험결과). OEM/원료사에서 받아 품질 확인.</t>
        </is>
      </c>
    </row>
    <row r="87"/>
    <row r="88">
      <c r="A88" s="53" t="inlineStr">
        <is>
          <t>레시피를 늘리고 싶을 때</t>
        </is>
      </c>
    </row>
    <row r="89">
      <c r="A89" s="54" t="inlineStr">
        <is>
          <t>·</t>
        </is>
      </c>
      <c r="B89" s="55" t="inlineStr">
        <is>
          <t>Claude에게 말하면 레시피 카드 + 처방 표 + (새 원료면) 원료 행을 추가해 재생성한다.</t>
        </is>
      </c>
    </row>
    <row r="90">
      <c r="A90" s="54" t="inlineStr">
        <is>
          <t>·</t>
        </is>
      </c>
      <c r="B90" s="55" t="inlineStr">
        <is>
          <t>재생성해도 내가 적은 '입출고·개발일지'와 도구 '보유·메모'는 그대로 보존된다.</t>
        </is>
      </c>
    </row>
    <row r="91">
      <c r="A91" s="54" t="inlineStr">
        <is>
          <t>·</t>
        </is>
      </c>
      <c r="B91" s="55" t="inlineStr">
        <is>
          <t>직접 늘릴 땐: 처방 표에 [제품·원료·상·퍼센트] 행을 추가하면 재고 연계가 자동으로 걸린다.</t>
        </is>
      </c>
    </row>
    <row r="92"/>
    <row r="93">
      <c r="A93" s="53" t="inlineStr">
        <is>
          <t>핵심 제약 (브랜드 = 다도기 지성·진정)</t>
        </is>
      </c>
    </row>
    <row r="94">
      <c r="A94" s="54" t="inlineStr">
        <is>
          <t>·</t>
        </is>
      </c>
      <c r="B94" s="55" t="inlineStr">
        <is>
          <t>말라세지아-세이프: C11~24 지방산 오일 배제(스쿠알란·MCT·디메치콘만).</t>
        </is>
      </c>
    </row>
    <row r="95">
      <c r="A95" s="54" t="inlineStr">
        <is>
          <t>·</t>
        </is>
      </c>
      <c r="B95" s="55" t="inlineStr">
        <is>
          <t>무향: 향료 자극 배제. 화장품 표방 규칙: 치료·완화·항염·살균·병명 금지(→ 표시·광고 컴플라이언스).</t>
        </is>
      </c>
    </row>
    <row r="96">
      <c r="A96" s="54" t="inlineStr">
        <is>
          <t>·</t>
        </is>
      </c>
      <c r="B96" s="55" t="inlineStr">
        <is>
          <t>pH 4.5~6.0(이 레시피 5.0~5.5), 물 든 제품은 반드시 방부, 소량 제조·1개월 내 사용.</t>
        </is>
      </c>
    </row>
    <row r="97"/>
    <row r="98">
      <c r="A98" s="53" t="inlineStr">
        <is>
          <t>안전·위생 (꼭)</t>
        </is>
      </c>
    </row>
    <row r="99">
      <c r="A99" s="54" t="inlineStr">
        <is>
          <t>·</t>
        </is>
      </c>
      <c r="B99" s="55" t="inlineStr">
        <is>
          <t>작업 전 70% 알코올로 도구·용기·손 소독 — 미생물이 자가제조 최대 리스크.</t>
        </is>
      </c>
    </row>
    <row r="100">
      <c r="A100" s="54" t="inlineStr">
        <is>
          <t>·</t>
        </is>
      </c>
      <c r="B100" s="55" t="inlineStr">
        <is>
          <t>소량(50~100g)으로, 라벨·기록 철저, 가열·향 작업은 환기되는 곳에서.</t>
        </is>
      </c>
    </row>
    <row r="101">
      <c r="A101" s="54" t="inlineStr">
        <is>
          <t>·</t>
        </is>
      </c>
      <c r="B101" s="55" t="inlineStr">
        <is>
          <t>자가제조는 R&amp;D(개발)용 — 판매는 처방 완성 후 OEM/ODM 공장 통해. 규제는 식약처 기준 재확인.</t>
        </is>
      </c>
    </row>
    <row r="102"/>
    <row r="103">
      <c r="A103" s="59" t="inlineStr">
        <is>
          <t>⚠ %·공정·pH는 설계·연습 기준(예시). 제조 전 TDS·pH·방부력·사용기한·전성분 검증. 화장품 표방 규칙 준수(최신 고시 재확인).</t>
        </is>
      </c>
    </row>
    <row r="105">
      <c r="A105" s="2" t="inlineStr">
        <is>
          <t>창업·OEM 실무 시트 (스터디 밖)</t>
        </is>
      </c>
    </row>
    <row r="106" ht="36" customHeight="1">
      <c r="A106" s="3" t="inlineStr">
        <is>
          <t>·</t>
        </is>
      </c>
      <c r="B106" s="4" t="inlineStr">
        <is>
          <t>OEM 개발의뢰서 : 공장에 보낼 '제품개발의뢰서(RFQ)' 한 장. 첫 제품=히어로 '시크 진정 밸런스 크림' 예시가 채워져 있다 — 고쳐 쓰기만.</t>
        </is>
      </c>
    </row>
    <row r="107" ht="36" customHeight="1">
      <c r="A107" s="3" t="inlineStr">
        <is>
          <t>·</t>
        </is>
      </c>
      <c r="B107" s="4" t="inlineStr">
        <is>
          <t>공장엔 PPT 발표가 아니라 이 스펙 시트를 PDF로 보낸다. 레퍼런스 제품 실물/사진을 같이 준비하면 전달이 가장 정확.</t>
        </is>
      </c>
    </row>
    <row r="108" ht="36" customHeight="1">
      <c r="A108" s="3" t="inlineStr">
        <is>
          <t>·</t>
        </is>
      </c>
      <c r="B108" s="4" t="inlineStr">
        <is>
          <t>줘도 되는 것 = 제형·성분·용량 등 스펙(견적에 필요) / 아껴야 할 것 = 마케팅·채널·매출 계획. 진짜 해자는 상표권('다도기' 출원).</t>
        </is>
      </c>
    </row>
    <row r="109" ht="36" customHeight="1">
      <c r="A109" s="3" t="inlineStr">
        <is>
          <t>·</t>
        </is>
      </c>
      <c r="B109" s="4" t="inlineStr">
        <is>
          <t>견적은 항목별로(개발비·샘플비·수량별 단가·MOQ·리드타임·처방 독점·시험성적서). 뭉뚱그린 견적·구두 약속·과도한 선금은 경계 신호.</t>
        </is>
      </c>
    </row>
    <row r="110" ht="36" customHeight="1">
      <c r="A110" s="3" t="inlineStr">
        <is>
          <t>·</t>
        </is>
      </c>
      <c r="B110" s="4" t="inlineStr">
        <is>
          <t>시트 아래쪽에 공장 첫 문의용 이메일·카톡 템플릿 포함 — 복사해서 바로 쓴다.</t>
        </is>
      </c>
    </row>
    <row r="111" ht="51" customHeight="1">
      <c r="A111" s="3" t="inlineStr">
        <is>
          <t>·</t>
        </is>
      </c>
      <c r="B111" s="4" t="inlineStr">
        <is>
          <t>브랜드 기획서 : '남에게 다도기가 뭔지' 설명하는 한 장(자사몰·입점·투자 공통 뼈대). PPT 필요하면 이 시트를 슬라이드로 옮긴다. (scripts/brand_plan.py)</t>
        </is>
      </c>
    </row>
  </sheetData>
  <mergeCells count="19">
    <mergeCell ref="A15:B15"/>
    <mergeCell ref="A98:B98"/>
    <mergeCell ref="A103:B103"/>
    <mergeCell ref="A36:B36"/>
    <mergeCell ref="A1:B1"/>
    <mergeCell ref="A88:B88"/>
    <mergeCell ref="A70:B70"/>
    <mergeCell ref="A16:B16"/>
    <mergeCell ref="A56:B56"/>
    <mergeCell ref="A105:B105"/>
    <mergeCell ref="A50:B50"/>
    <mergeCell ref="A2:B2"/>
    <mergeCell ref="A33:B33"/>
    <mergeCell ref="A8:B8"/>
    <mergeCell ref="A43:B43"/>
    <mergeCell ref="A63:B63"/>
    <mergeCell ref="A28:B28"/>
    <mergeCell ref="A93:B93"/>
    <mergeCell ref="A77:B77"/>
  </mergeCell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G381"/>
  <sheetViews>
    <sheetView workbookViewId="0">
      <pane ySplit="2" topLeftCell="A3" activePane="bottomLeft" state="frozen"/>
      <selection pane="bottomLeft" activeCell="A1" sqref="A1"/>
    </sheetView>
  </sheetViews>
  <sheetFormatPr baseColWidth="8" defaultRowHeight="15"/>
  <cols>
    <col width="20" customWidth="1" min="1" max="1"/>
    <col width="28" customWidth="1" min="2" max="2"/>
    <col width="5" customWidth="1" min="3" max="3"/>
    <col width="6" customWidth="1" min="4" max="4"/>
    <col width="7" customWidth="1" min="5" max="5"/>
    <col width="66" customWidth="1" min="6" max="6"/>
    <col width="72" customWidth="1" min="8" max="8"/>
  </cols>
  <sheetData>
    <row r="1" ht="30" customHeight="1">
      <c r="A1" s="1" t="inlineStr">
        <is>
          <t>레시피 초안 — 제품마다 왜·무엇·어떻게 (100g 배치 = %가 그램)</t>
        </is>
      </c>
    </row>
    <row r="3" ht="26" customHeight="1">
      <c r="A3" s="6" t="inlineStr">
        <is>
          <t>[① 쉬움 — 유화 없음, 첫 실험용]   시크 진정 토너   ·   토너(비유화)   ·   sebum-calm-toner</t>
        </is>
      </c>
      <c r="G3" t="inlineStr">
        <is>
          <t>▶ 실험 공정 이미지</t>
        </is>
      </c>
    </row>
    <row r="4" ht="17" customHeight="1">
      <c r="A4" s="7" t="inlineStr">
        <is>
          <t>컨셉 │ 지성·예민용 무향 수분 토너. 유분 0 — 녹차·나이아신아마이드로 피지·진정.</t>
        </is>
      </c>
    </row>
    <row r="5" ht="17" customHeight="1">
      <c r="A5" s="8" t="inlineStr">
        <is>
          <t>설계 이유 (왜 이렇게 만들었나)</t>
        </is>
      </c>
    </row>
    <row r="6" ht="17" customHeight="1">
      <c r="A6" s="9" t="inlineStr">
        <is>
          <t>· 지성·예민 피부엔 기름보다 '가벼운 수분 + 진정'이 먼저다 → 유분 0으로 설계.</t>
        </is>
      </c>
    </row>
    <row r="7" ht="17" customHeight="1">
      <c r="A7" s="9" t="inlineStr">
        <is>
          <t>· 수용성 활성만 모았다: 나이아신아마이드(피지·톤)·녹차(항산화)·시카·베타글루칸(진정).</t>
        </is>
      </c>
    </row>
    <row r="8" ht="17" customHeight="1">
      <c r="A8" s="9" t="inlineStr">
        <is>
          <t>· 가열·유화가 없어 가장 쉬운 첫 실험 — 실패해도 배우는 비용이 작다.</t>
        </is>
      </c>
    </row>
    <row r="9" ht="17" customHeight="1">
      <c r="A9" s="9" t="inlineStr">
        <is>
          <t>· 피부와 같은 약산성(pH 5.0~5.5)으로 맞춰 자극을 줄인다.</t>
        </is>
      </c>
    </row>
    <row r="10" ht="17" customHeight="1">
      <c r="A10" s="7" t="inlineStr">
        <is>
          <t>특징 │ 산뜻·무유분 수분  ·  말라세지아-세이프(오일 없음)  ·  무향</t>
        </is>
      </c>
    </row>
    <row r="11">
      <c r="A11" s="10" t="inlineStr">
        <is>
          <t>원료</t>
        </is>
      </c>
      <c r="B11" s="10" t="inlineStr">
        <is>
          <t>INCI</t>
        </is>
      </c>
      <c r="C11" s="10" t="inlineStr">
        <is>
          <t>상</t>
        </is>
      </c>
      <c r="D11" s="10" t="inlineStr">
        <is>
          <t>%</t>
        </is>
      </c>
      <c r="E11" s="10" t="inlineStr">
        <is>
          <t>g(100g)</t>
        </is>
      </c>
      <c r="F11" s="10" t="inlineStr">
        <is>
          <t>이 원료가 하는 일</t>
        </is>
      </c>
    </row>
    <row r="12" ht="17" customHeight="1">
      <c r="A12" s="11" t="inlineStr">
        <is>
          <t>정제수</t>
        </is>
      </c>
      <c r="B12" s="12" t="inlineStr">
        <is>
          <t>Water</t>
        </is>
      </c>
      <c r="C12" s="13" t="inlineStr">
        <is>
          <t>A</t>
        </is>
      </c>
      <c r="D12" s="14" t="n">
        <v>83.5</v>
      </c>
      <c r="E12" s="14" t="n">
        <v>83.5</v>
      </c>
      <c r="F12" s="12" t="inlineStr">
        <is>
          <t>모든 성분을 녹이는 바탕(제품의 대부분을 차지).  ※베이스</t>
        </is>
      </c>
    </row>
    <row r="13" ht="32" customHeight="1">
      <c r="A13" s="11" t="inlineStr">
        <is>
          <t>글리세린</t>
        </is>
      </c>
      <c r="B13" s="12" t="inlineStr">
        <is>
          <t>Glycerin</t>
        </is>
      </c>
      <c r="C13" s="13" t="inlineStr">
        <is>
          <t>A</t>
        </is>
      </c>
      <c r="D13" s="14" t="n">
        <v>4</v>
      </c>
      <c r="E13" s="14" t="n">
        <v>4</v>
      </c>
      <c r="F13" s="12" t="inlineStr">
        <is>
          <t>수분을 끌어당기는 대표 보습제. 잔탄검을 미리 개는 매개로도 쓴다.</t>
        </is>
      </c>
    </row>
    <row r="14" ht="17" customHeight="1">
      <c r="A14" s="11" t="inlineStr">
        <is>
          <t>프로판디올</t>
        </is>
      </c>
      <c r="B14" s="12" t="inlineStr">
        <is>
          <t>Propanediol</t>
        </is>
      </c>
      <c r="C14" s="13" t="inlineStr">
        <is>
          <t>A</t>
        </is>
      </c>
      <c r="D14" s="14" t="n">
        <v>3</v>
      </c>
      <c r="E14" s="14" t="n">
        <v>3</v>
      </c>
      <c r="F14" s="12" t="inlineStr">
        <is>
          <t>보습하면서 방부를 거드는 보조 폴리올.</t>
        </is>
      </c>
    </row>
    <row r="15" ht="32" customHeight="1">
      <c r="A15" s="11" t="inlineStr">
        <is>
          <t>나이아신아마이드</t>
        </is>
      </c>
      <c r="B15" s="12" t="inlineStr">
        <is>
          <t>Niacinamide</t>
        </is>
      </c>
      <c r="C15" s="13" t="inlineStr">
        <is>
          <t>A</t>
        </is>
      </c>
      <c r="D15" s="14" t="n">
        <v>2</v>
      </c>
      <c r="E15" s="14" t="n">
        <v>2</v>
      </c>
      <c r="F15" s="12" t="inlineStr">
        <is>
          <t>비타민B3. 피지·모공·피부톤·장벽을 두루 돕는 대표 활성.  ※완전 용해 확인</t>
        </is>
      </c>
    </row>
    <row r="16" ht="17" customHeight="1">
      <c r="A16" s="11" t="inlineStr">
        <is>
          <t>알란토인</t>
        </is>
      </c>
      <c r="B16" s="12" t="inlineStr">
        <is>
          <t>Allantoin</t>
        </is>
      </c>
      <c r="C16" s="13" t="inlineStr">
        <is>
          <t>A</t>
        </is>
      </c>
      <c r="D16" s="14" t="n">
        <v>0.3</v>
      </c>
      <c r="E16" s="14" t="n">
        <v>0.3</v>
      </c>
      <c r="F16" s="12" t="inlineStr">
        <is>
          <t>자극을 가라앉히는 진정 성분.</t>
        </is>
      </c>
    </row>
    <row r="17" ht="17" customHeight="1">
      <c r="A17" s="11" t="inlineStr">
        <is>
          <t>베타글루칸</t>
        </is>
      </c>
      <c r="B17" s="12" t="inlineStr">
        <is>
          <t>Beta-Glucan</t>
        </is>
      </c>
      <c r="C17" s="13" t="inlineStr">
        <is>
          <t>A</t>
        </is>
      </c>
      <c r="D17" s="14" t="n">
        <v>1</v>
      </c>
      <c r="E17" s="14" t="n">
        <v>1</v>
      </c>
      <c r="F17" s="12" t="inlineStr">
        <is>
          <t>진정+수분. 예민한 피부를 달랜다.</t>
        </is>
      </c>
    </row>
    <row r="18" ht="32" customHeight="1">
      <c r="A18" s="11" t="inlineStr">
        <is>
          <t>다중 히알루론산</t>
        </is>
      </c>
      <c r="B18" s="12" t="inlineStr">
        <is>
          <t>Hyaluronic Acids</t>
        </is>
      </c>
      <c r="C18" s="13" t="inlineStr">
        <is>
          <t>A</t>
        </is>
      </c>
      <c r="D18" s="14" t="n">
        <v>0.5</v>
      </c>
      <c r="E18" s="14" t="n">
        <v>0.5</v>
      </c>
      <c r="F18" s="12" t="inlineStr">
        <is>
          <t>분자 크기별 히알루론산으로 층층이 수분 충전(유분 없이 보습).  ※미리 불려 사용</t>
        </is>
      </c>
    </row>
    <row r="19" ht="17" customHeight="1">
      <c r="A19" s="11" t="inlineStr">
        <is>
          <t>판테놀(B5)</t>
        </is>
      </c>
      <c r="B19" s="12" t="inlineStr">
        <is>
          <t>Panthenol</t>
        </is>
      </c>
      <c r="C19" s="15" t="inlineStr">
        <is>
          <t>C</t>
        </is>
      </c>
      <c r="D19" s="14" t="n">
        <v>1</v>
      </c>
      <c r="E19" s="14" t="n">
        <v>1</v>
      </c>
      <c r="F19" s="12" t="inlineStr">
        <is>
          <t>프로비타민B5. 보습·진정·장벽 회복.</t>
        </is>
      </c>
    </row>
    <row r="20" ht="32" customHeight="1">
      <c r="A20" s="11" t="inlineStr">
        <is>
          <t>녹차추출물</t>
        </is>
      </c>
      <c r="B20" s="12" t="inlineStr">
        <is>
          <t>Camellia Sinensis Leaf Extract</t>
        </is>
      </c>
      <c r="C20" s="15" t="inlineStr">
        <is>
          <t>C</t>
        </is>
      </c>
      <c r="D20" s="14" t="n">
        <v>2</v>
      </c>
      <c r="E20" s="14" t="n">
        <v>2</v>
      </c>
      <c r="F20" s="12" t="inlineStr">
        <is>
          <t>녹차 폴리페놀(EGCG). 항산화·피지·진정.  ※차광·냉장분, 갈변 주의</t>
        </is>
      </c>
    </row>
    <row r="21" ht="17" customHeight="1">
      <c r="A21" s="11" t="inlineStr">
        <is>
          <t>마데카소사이드</t>
        </is>
      </c>
      <c r="B21" s="12" t="inlineStr">
        <is>
          <t>Madecassoside</t>
        </is>
      </c>
      <c r="C21" s="15" t="inlineStr">
        <is>
          <t>C</t>
        </is>
      </c>
      <c r="D21" s="14" t="n">
        <v>1</v>
      </c>
      <c r="E21" s="14" t="n">
        <v>1</v>
      </c>
      <c r="F21" s="12" t="inlineStr">
        <is>
          <t>병풀(시카)의 진정 핵심 성분.</t>
        </is>
      </c>
    </row>
    <row r="22" ht="17" customHeight="1">
      <c r="A22" s="11" t="inlineStr">
        <is>
          <t>페녹시에탄올</t>
        </is>
      </c>
      <c r="B22" s="12" t="inlineStr">
        <is>
          <t>Phenoxyethanol</t>
        </is>
      </c>
      <c r="C22" s="15" t="inlineStr">
        <is>
          <t>C</t>
        </is>
      </c>
      <c r="D22" s="14" t="n">
        <v>0.5</v>
      </c>
      <c r="E22" s="14" t="n">
        <v>0.5</v>
      </c>
      <c r="F22" s="12" t="inlineStr">
        <is>
          <t>세균·곰팡이를 막는 방부제(물 든 제품엔 필수).</t>
        </is>
      </c>
    </row>
    <row r="23" ht="17" customHeight="1">
      <c r="A23" s="11" t="inlineStr">
        <is>
          <t>1,2-헥산다이올</t>
        </is>
      </c>
      <c r="B23" s="12" t="inlineStr">
        <is>
          <t>1,2-Hexanediol</t>
        </is>
      </c>
      <c r="C23" s="15" t="inlineStr">
        <is>
          <t>C</t>
        </is>
      </c>
      <c r="D23" s="14" t="n">
        <v>1</v>
      </c>
      <c r="E23" s="14" t="n">
        <v>1</v>
      </c>
      <c r="F23" s="12" t="inlineStr">
        <is>
          <t>방부를 돕고 보습도 하는 부스터.</t>
        </is>
      </c>
    </row>
    <row r="24" ht="32" customHeight="1">
      <c r="A24" s="11" t="inlineStr">
        <is>
          <t>구연산</t>
        </is>
      </c>
      <c r="B24" s="12" t="inlineStr">
        <is>
          <t>Citric Acid</t>
        </is>
      </c>
      <c r="C24" s="16" t="inlineStr">
        <is>
          <t>pH</t>
        </is>
      </c>
      <c r="D24" s="14" t="n">
        <v>0.2</v>
      </c>
      <c r="E24" s="14" t="n">
        <v>0.2</v>
      </c>
      <c r="F24" s="12" t="inlineStr">
        <is>
          <t>산도(pH)를 피부에 맞게 낮추는 조절제.  ※pH 5.0~5.5 q.s.</t>
        </is>
      </c>
    </row>
    <row r="25">
      <c r="A25" s="17" t="inlineStr">
        <is>
          <t>합계</t>
        </is>
      </c>
      <c r="B25" s="18" t="n"/>
      <c r="C25" s="18" t="n"/>
      <c r="D25" s="19" t="n">
        <v>100</v>
      </c>
      <c r="E25" s="19" t="n">
        <v>100</v>
      </c>
      <c r="F25" s="18" t="n"/>
    </row>
    <row r="26" ht="17" customHeight="1">
      <c r="A26" s="8" t="inlineStr">
        <is>
          <t>만드는 법</t>
        </is>
      </c>
    </row>
    <row r="27" ht="32" customHeight="1">
      <c r="A27" s="9" t="inlineStr">
        <is>
          <t>① 준비: 도구·용기·손을 70% 알코올로 소독. 100g 배치면 전량이 수상이라 250mL 비커 1개(계량·혼합 겸용) + 소량 계량용 작은 종이컵/유산지. %가 곧 그램(83.5% = 83.5g).</t>
        </is>
      </c>
    </row>
    <row r="28" ht="17" customHeight="1">
      <c r="A28" s="9" t="inlineStr">
        <is>
          <t>★ 계량·비커 (처음이면 꼭 — 100g 배치 기준):</t>
        </is>
      </c>
    </row>
    <row r="29" ht="32" customHeight="1">
      <c r="A29" s="9" t="inlineStr">
        <is>
          <t>– 저울 2개를 나눠 쓴다: 정제수·오일처럼 많은 양은 벤치저울(0.1g 단위), 활성·검·보존제·향처럼 1% 이하 소량은 정밀저울(0.01g 단위). 소량을 큰 저울로 재면 오차가 처방을 망친다.</t>
        </is>
      </c>
    </row>
    <row r="30" ht="32" customHeight="1">
      <c r="A30" s="9" t="inlineStr">
        <is>
          <t>– 분말·점성 원료: 저울에 유산지(칭량지)를 깔고 → 영점(TARE 버튼) → 원료를 담는다. 글리세린·오일 같은 액체는 '받을 비커'를 올리고 TARE 후 바로 부어 넣는다(유산지에 눌어붙음 방지).</t>
        </is>
      </c>
    </row>
    <row r="31" ht="17" customHeight="1">
      <c r="A31" s="9" t="inlineStr">
        <is>
          <t>– 정제수는 '맨 마지막에 100g을 맞추는 잔량'으로 넣는다(다른 걸 다 더하고 남는 양).</t>
        </is>
      </c>
    </row>
    <row r="32" ht="17" customHeight="1">
      <c r="A32" s="9" t="inlineStr">
        <is>
          <t>– 비커 크기 = 내용물의 약 2~2.5배(가열·교반 때 넘침 방지). 200g 배치면 한 단계 큰 비커로.</t>
        </is>
      </c>
    </row>
    <row r="33" ht="17" customHeight="1">
      <c r="A33" s="9" t="inlineStr">
        <is>
          <t>– 흘리면 닦고 다시. 통에 손·젖은 도구 넣지 않기(오염). 소량은 깨끗한 스패출러로.</t>
        </is>
      </c>
    </row>
    <row r="34" ht="32" customHeight="1">
      <c r="A34" s="9" t="inlineStr">
        <is>
          <t>② 히알루론산(분말)은 미리 불린다: 수상용 정제수 일부에 솔솔 뿌려 1~2시간(되도록 전날) 두면 투명 젤처럼 된다. 바로 넣으면 안 녹아 뭉친다.</t>
        </is>
      </c>
    </row>
    <row r="35" ht="32" customHeight="1">
      <c r="A35" s="9" t="inlineStr">
        <is>
          <t>③ (젤·앰플) 잔탄검 선분산: 잔탄검을 글리세린(+프로판디올)에 넣고 막대로 개어 '된죽'을 만든다. 이 상태로 정제수에 부으며 저어야 피시아이(쌀알 덩어리)가 안 생긴다.</t>
        </is>
      </c>
    </row>
    <row r="36" ht="47" customHeight="1">
      <c r="A36" s="9"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37" ht="17" customHeight="1">
      <c r="A37" s="9" t="inlineStr">
        <is>
          <t>⑤ ③과 ④를 합쳐 균일하게 섞는다(맑고 덩어리 없는 상태).</t>
        </is>
      </c>
    </row>
    <row r="38" ht="32" customHeight="1">
      <c r="A38" s="9" t="inlineStr">
        <is>
          <t>⑥ 40℃ 이하로 식었으면 열에 약한 냉각군을 넣는다: 판테놀·마데카소사이드·녹차추출물·방부제(페녹시에탄올+헥산다이올). 녹차는 갈변 전 마지막에.</t>
        </is>
      </c>
    </row>
    <row r="39" ht="32" customHeight="1">
      <c r="A39" s="9" t="inlineStr">
        <is>
          <t>⑦ pH 측정 → 목표 5.0~5.5. 높으면 구연산 희석액(물:구연산≈9:1)을 한 방울씩 떨어뜨리며 다시 측정. 한 번에 많이 넣지 말 것(확 떨어진다).</t>
        </is>
      </c>
    </row>
    <row r="40" ht="32" customHeight="1">
      <c r="A40" s="9" t="inlineStr">
        <is>
          <t>⑧ (젤) 점도 확인: 묽으면 잔탄검을 0.1%씩만 더(③처럼 선분산). 저을 때 생긴 기포는 1~2시간 정치하면 빠진다.</t>
        </is>
      </c>
    </row>
    <row r="41" ht="17" customHeight="1">
      <c r="A41" s="9" t="inlineStr">
        <is>
          <t>⑨ 소독한 용기에 충전. 라벨에 날짜·버전. 1개월 내 사용.</t>
        </is>
      </c>
    </row>
    <row r="42" ht="17" customHeight="1">
      <c r="A42" s="9" t="inlineStr">
        <is>
          <t>★ pH 스트립 읽는 법:</t>
        </is>
      </c>
    </row>
    <row r="43" ht="32" customHeight="1">
      <c r="A43" s="9" t="inlineStr">
        <is>
          <t>– 스트립을 액에 1초 담갔다 빼고, 10~15초 뒤(설명서 시간) 색이 멈췄을 때 '자연광'에서 통에 인쇄된 색표와 맞춘다(형광등 아래는 색이 왜곡된다).</t>
        </is>
      </c>
    </row>
    <row r="44" ht="32" customHeight="1">
      <c r="A44" s="9" t="inlineStr">
        <is>
          <t>– 색표 두 칸 사이로 보이면 중간값으로 읽는다(예: 5와 5.5 사이면 ≈5.2). 0.2~0.5 눈금의 정밀 스트립을 권장.</t>
        </is>
      </c>
    </row>
    <row r="45" ht="17" customHeight="1">
      <c r="A45" s="9" t="inlineStr">
        <is>
          <t>– 크림·젤처럼 되직해 색이 안 보이면 정제수와 1:1로 풀어서 잰다(묽혀도 pH는 거의 그대로).</t>
        </is>
      </c>
    </row>
    <row r="46" ht="17" customHeight="1">
      <c r="A46" s="9" t="inlineStr">
        <is>
          <t>– 색이 금세 바래니 빼서 오래 두지 말고 바로 판독. 젖은 손·금속이 스트립에 닿지 않게.</t>
        </is>
      </c>
    </row>
    <row r="47" ht="17" customHeight="1">
      <c r="A47" s="9" t="inlineStr">
        <is>
          <t>– 목표 5.0~5.5. 더 정확히는 pH 미터(보정액으로 교정 후 사용). 스트립은 ±0.3 오차가 정상이다.</t>
        </is>
      </c>
    </row>
    <row r="48" ht="17" customHeight="1">
      <c r="A48" s="9" t="inlineStr">
        <is>
          <t>★ 흔한 실수: HA 안 불림 / 잔탄 피시아이 / pH 측정 생략 / 방부제 빠뜨림(물 든 제품은 필수).</t>
        </is>
      </c>
    </row>
    <row r="50" ht="26" customHeight="1">
      <c r="A50" s="6" t="inlineStr">
        <is>
          <t>[② 토너 변주 — 활성 농도↑, 유화 없음]   진정 밸런스 앰플   ·   앰플(비유화·고농축)   ·   sebum-calm-ampoule</t>
        </is>
      </c>
      <c r="G50" t="inlineStr">
        <is>
          <t>▶ 실험 공정 이미지</t>
        </is>
      </c>
    </row>
    <row r="51" ht="17" customHeight="1">
      <c r="A51" s="7" t="inlineStr">
        <is>
          <t>컨셉 │ 고농축 수분·진정·피지 앰플. 토너와 같은 공정, 활성만 끌어올린 무유분 세럼.</t>
        </is>
      </c>
    </row>
    <row r="52" ht="17" customHeight="1">
      <c r="A52" s="8" t="inlineStr">
        <is>
          <t>설계 이유 (왜 이렇게 만들었나)</t>
        </is>
      </c>
    </row>
    <row r="53" ht="17" customHeight="1">
      <c r="A53" s="9" t="inlineStr">
        <is>
          <t>· 토너와 '같은 물 베이스'지만 활성 농도를 끌어올린 집중 케어 버전.</t>
        </is>
      </c>
    </row>
    <row r="54" ht="17" customHeight="1">
      <c r="A54" s="9" t="inlineStr">
        <is>
          <t>· 나이아신아마이드 4%·베타글루칸 2% 등 핵심만 농축 — 유분 없이 무겁지 않게.</t>
        </is>
      </c>
    </row>
    <row r="55" ht="17" customHeight="1">
      <c r="A55" s="9" t="inlineStr">
        <is>
          <t>· 잔탄검 아주 소량으로 '세럼 같은' 약간의 점도를 준다.</t>
        </is>
      </c>
    </row>
    <row r="56" ht="17" customHeight="1">
      <c r="A56" s="9" t="inlineStr">
        <is>
          <t>· 민감하면 활성%를 낮게 시작해 내 피부 반응을 보며 올린다.</t>
        </is>
      </c>
    </row>
    <row r="57" ht="17" customHeight="1">
      <c r="A57" s="7" t="inlineStr">
        <is>
          <t>특징 │ 고농축 진정·피지  ·  무유분·가벼운 세럼  ·  말라세지아-세이프  ·  무향</t>
        </is>
      </c>
    </row>
    <row r="58">
      <c r="A58" s="10" t="inlineStr">
        <is>
          <t>원료</t>
        </is>
      </c>
      <c r="B58" s="10" t="inlineStr">
        <is>
          <t>INCI</t>
        </is>
      </c>
      <c r="C58" s="10" t="inlineStr">
        <is>
          <t>상</t>
        </is>
      </c>
      <c r="D58" s="10" t="inlineStr">
        <is>
          <t>%</t>
        </is>
      </c>
      <c r="E58" s="10" t="inlineStr">
        <is>
          <t>g(100g)</t>
        </is>
      </c>
      <c r="F58" s="10" t="inlineStr">
        <is>
          <t>이 원료가 하는 일</t>
        </is>
      </c>
    </row>
    <row r="59" ht="17" customHeight="1">
      <c r="A59" s="11" t="inlineStr">
        <is>
          <t>정제수</t>
        </is>
      </c>
      <c r="B59" s="12" t="inlineStr">
        <is>
          <t>Water</t>
        </is>
      </c>
      <c r="C59" s="13" t="inlineStr">
        <is>
          <t>A</t>
        </is>
      </c>
      <c r="D59" s="14" t="n">
        <v>78.8</v>
      </c>
      <c r="E59" s="14" t="n">
        <v>78.8</v>
      </c>
      <c r="F59" s="12" t="inlineStr">
        <is>
          <t>모든 성분을 녹이는 바탕(제품의 대부분을 차지).  ※베이스</t>
        </is>
      </c>
    </row>
    <row r="60" ht="32" customHeight="1">
      <c r="A60" s="11" t="inlineStr">
        <is>
          <t>글리세린</t>
        </is>
      </c>
      <c r="B60" s="12" t="inlineStr">
        <is>
          <t>Glycerin</t>
        </is>
      </c>
      <c r="C60" s="13" t="inlineStr">
        <is>
          <t>A</t>
        </is>
      </c>
      <c r="D60" s="14" t="n">
        <v>4</v>
      </c>
      <c r="E60" s="14" t="n">
        <v>4</v>
      </c>
      <c r="F60" s="12" t="inlineStr">
        <is>
          <t>수분을 끌어당기는 대표 보습제. 잔탄검을 미리 개는 매개로도 쓴다.</t>
        </is>
      </c>
    </row>
    <row r="61" ht="17" customHeight="1">
      <c r="A61" s="11" t="inlineStr">
        <is>
          <t>프로판디올</t>
        </is>
      </c>
      <c r="B61" s="12" t="inlineStr">
        <is>
          <t>Propanediol</t>
        </is>
      </c>
      <c r="C61" s="13" t="inlineStr">
        <is>
          <t>A</t>
        </is>
      </c>
      <c r="D61" s="14" t="n">
        <v>3</v>
      </c>
      <c r="E61" s="14" t="n">
        <v>3</v>
      </c>
      <c r="F61" s="12" t="inlineStr">
        <is>
          <t>보습하면서 방부를 거드는 보조 폴리올.</t>
        </is>
      </c>
    </row>
    <row r="62" ht="32" customHeight="1">
      <c r="A62" s="11" t="inlineStr">
        <is>
          <t>나이아신아마이드</t>
        </is>
      </c>
      <c r="B62" s="12" t="inlineStr">
        <is>
          <t>Niacinamide</t>
        </is>
      </c>
      <c r="C62" s="13" t="inlineStr">
        <is>
          <t>A</t>
        </is>
      </c>
      <c r="D62" s="14" t="n">
        <v>4</v>
      </c>
      <c r="E62" s="14" t="n">
        <v>4</v>
      </c>
      <c r="F62" s="12" t="inlineStr">
        <is>
          <t>비타민B3. 피지·모공·피부톤·장벽을 두루 돕는 대표 활성.  ※고농축(민감 시 2%부터)</t>
        </is>
      </c>
    </row>
    <row r="63" ht="17" customHeight="1">
      <c r="A63" s="11" t="inlineStr">
        <is>
          <t>아연피카</t>
        </is>
      </c>
      <c r="B63" s="12" t="inlineStr">
        <is>
          <t>Zinc PCA</t>
        </is>
      </c>
      <c r="C63" s="13" t="inlineStr">
        <is>
          <t>A</t>
        </is>
      </c>
      <c r="D63" s="14" t="n">
        <v>1</v>
      </c>
      <c r="E63" s="14" t="n">
        <v>1</v>
      </c>
      <c r="F63" s="12" t="inlineStr">
        <is>
          <t>피지(기름기)를 조절해 번들거림을 줄인다.  ※피지</t>
        </is>
      </c>
    </row>
    <row r="64" ht="17" customHeight="1">
      <c r="A64" s="11" t="inlineStr">
        <is>
          <t>알란토인</t>
        </is>
      </c>
      <c r="B64" s="12" t="inlineStr">
        <is>
          <t>Allantoin</t>
        </is>
      </c>
      <c r="C64" s="13" t="inlineStr">
        <is>
          <t>A</t>
        </is>
      </c>
      <c r="D64" s="14" t="n">
        <v>0.3</v>
      </c>
      <c r="E64" s="14" t="n">
        <v>0.3</v>
      </c>
      <c r="F64" s="12" t="inlineStr">
        <is>
          <t>자극을 가라앉히는 진정 성분.</t>
        </is>
      </c>
    </row>
    <row r="65" ht="17" customHeight="1">
      <c r="A65" s="11" t="inlineStr">
        <is>
          <t>베타글루칸</t>
        </is>
      </c>
      <c r="B65" s="12" t="inlineStr">
        <is>
          <t>Beta-Glucan</t>
        </is>
      </c>
      <c r="C65" s="13" t="inlineStr">
        <is>
          <t>A</t>
        </is>
      </c>
      <c r="D65" s="14" t="n">
        <v>2</v>
      </c>
      <c r="E65" s="14" t="n">
        <v>2</v>
      </c>
      <c r="F65" s="12" t="inlineStr">
        <is>
          <t>진정+수분. 예민한 피부를 달랜다.  ※진정 고농축</t>
        </is>
      </c>
    </row>
    <row r="66" ht="32" customHeight="1">
      <c r="A66" s="11" t="inlineStr">
        <is>
          <t>다중 히알루론산</t>
        </is>
      </c>
      <c r="B66" s="12" t="inlineStr">
        <is>
          <t>Hyaluronic Acids</t>
        </is>
      </c>
      <c r="C66" s="13" t="inlineStr">
        <is>
          <t>A</t>
        </is>
      </c>
      <c r="D66" s="14" t="n">
        <v>1</v>
      </c>
      <c r="E66" s="14" t="n">
        <v>1</v>
      </c>
      <c r="F66" s="12" t="inlineStr">
        <is>
          <t>분자 크기별 히알루론산으로 층층이 수분 충전(유분 없이 보습).  ※미리 불려 사용</t>
        </is>
      </c>
    </row>
    <row r="67" ht="32" customHeight="1">
      <c r="A67" s="11" t="inlineStr">
        <is>
          <t>잔탄검</t>
        </is>
      </c>
      <c r="B67" s="12" t="inlineStr">
        <is>
          <t>Xanthan Gum</t>
        </is>
      </c>
      <c r="C67" s="13" t="inlineStr">
        <is>
          <t>A</t>
        </is>
      </c>
      <c r="D67" s="14" t="n">
        <v>0.3</v>
      </c>
      <c r="E67" s="14" t="n">
        <v>0.3</v>
      </c>
      <c r="F67" s="12" t="inlineStr">
        <is>
          <t>천연 점증제. 젤·에멀전에 점도와 안정성을 준다(글리세린에 선분산).  ※앰플 점도(글리세린 선분산)</t>
        </is>
      </c>
    </row>
    <row r="68" ht="17" customHeight="1">
      <c r="A68" s="11" t="inlineStr">
        <is>
          <t>마데카소사이드</t>
        </is>
      </c>
      <c r="B68" s="12" t="inlineStr">
        <is>
          <t>Madecassoside</t>
        </is>
      </c>
      <c r="C68" s="15" t="inlineStr">
        <is>
          <t>C</t>
        </is>
      </c>
      <c r="D68" s="14" t="n">
        <v>1</v>
      </c>
      <c r="E68" s="14" t="n">
        <v>1</v>
      </c>
      <c r="F68" s="12" t="inlineStr">
        <is>
          <t>병풀(시카)의 진정 핵심 성분.</t>
        </is>
      </c>
    </row>
    <row r="69" ht="17" customHeight="1">
      <c r="A69" s="11" t="inlineStr">
        <is>
          <t>판테놀(B5)</t>
        </is>
      </c>
      <c r="B69" s="12" t="inlineStr">
        <is>
          <t>Panthenol</t>
        </is>
      </c>
      <c r="C69" s="15" t="inlineStr">
        <is>
          <t>C</t>
        </is>
      </c>
      <c r="D69" s="14" t="n">
        <v>1</v>
      </c>
      <c r="E69" s="14" t="n">
        <v>1</v>
      </c>
      <c r="F69" s="12" t="inlineStr">
        <is>
          <t>프로비타민B5. 보습·진정·장벽 회복.</t>
        </is>
      </c>
    </row>
    <row r="70" ht="17" customHeight="1">
      <c r="A70" s="11" t="inlineStr">
        <is>
          <t>녹차추출물</t>
        </is>
      </c>
      <c r="B70" s="12" t="inlineStr">
        <is>
          <t>Camellia Sinensis Leaf Extract</t>
        </is>
      </c>
      <c r="C70" s="15" t="inlineStr">
        <is>
          <t>C</t>
        </is>
      </c>
      <c r="D70" s="14" t="n">
        <v>2</v>
      </c>
      <c r="E70" s="14" t="n">
        <v>2</v>
      </c>
      <c r="F70" s="12" t="inlineStr">
        <is>
          <t>녹차 폴리페놀(EGCG). 항산화·피지·진정.</t>
        </is>
      </c>
    </row>
    <row r="71" ht="17" customHeight="1">
      <c r="A71" s="11" t="inlineStr">
        <is>
          <t>페녹시에탄올</t>
        </is>
      </c>
      <c r="B71" s="12" t="inlineStr">
        <is>
          <t>Phenoxyethanol</t>
        </is>
      </c>
      <c r="C71" s="15" t="inlineStr">
        <is>
          <t>C</t>
        </is>
      </c>
      <c r="D71" s="14" t="n">
        <v>0.5</v>
      </c>
      <c r="E71" s="14" t="n">
        <v>0.5</v>
      </c>
      <c r="F71" s="12" t="inlineStr">
        <is>
          <t>세균·곰팡이를 막는 방부제(물 든 제품엔 필수).</t>
        </is>
      </c>
    </row>
    <row r="72" ht="17" customHeight="1">
      <c r="A72" s="11" t="inlineStr">
        <is>
          <t>1,2-헥산다이올</t>
        </is>
      </c>
      <c r="B72" s="12" t="inlineStr">
        <is>
          <t>1,2-Hexanediol</t>
        </is>
      </c>
      <c r="C72" s="15" t="inlineStr">
        <is>
          <t>C</t>
        </is>
      </c>
      <c r="D72" s="14" t="n">
        <v>1</v>
      </c>
      <c r="E72" s="14" t="n">
        <v>1</v>
      </c>
      <c r="F72" s="12" t="inlineStr">
        <is>
          <t>방부를 돕고 보습도 하는 부스터.</t>
        </is>
      </c>
    </row>
    <row r="73" ht="32" customHeight="1">
      <c r="A73" s="11" t="inlineStr">
        <is>
          <t>구연산</t>
        </is>
      </c>
      <c r="B73" s="12" t="inlineStr">
        <is>
          <t>Citric Acid</t>
        </is>
      </c>
      <c r="C73" s="16" t="inlineStr">
        <is>
          <t>pH</t>
        </is>
      </c>
      <c r="D73" s="14" t="n">
        <v>0.1</v>
      </c>
      <c r="E73" s="14" t="n">
        <v>0.1</v>
      </c>
      <c r="F73" s="12" t="inlineStr">
        <is>
          <t>산도(pH)를 피부에 맞게 낮추는 조절제.  ※pH 5.0~5.5 q.s.</t>
        </is>
      </c>
    </row>
    <row r="74">
      <c r="A74" s="17" t="inlineStr">
        <is>
          <t>합계</t>
        </is>
      </c>
      <c r="B74" s="18" t="n"/>
      <c r="C74" s="18" t="n"/>
      <c r="D74" s="19" t="n">
        <v>100</v>
      </c>
      <c r="E74" s="19" t="n">
        <v>100</v>
      </c>
      <c r="F74" s="18" t="n"/>
    </row>
    <row r="75" ht="17" customHeight="1">
      <c r="A75" s="8" t="inlineStr">
        <is>
          <t>만드는 법</t>
        </is>
      </c>
    </row>
    <row r="76" ht="32" customHeight="1">
      <c r="A76" s="9" t="inlineStr">
        <is>
          <t>① 준비: 도구·용기·손을 70% 알코올로 소독. 100g 배치면 전량이 수상이라 250mL 비커 1개(계량·혼합 겸용) + 소량 계량용 작은 종이컵/유산지. %가 곧 그램(83.5% = 83.5g).</t>
        </is>
      </c>
    </row>
    <row r="77" ht="17" customHeight="1">
      <c r="A77" s="9" t="inlineStr">
        <is>
          <t>★ 계량·비커 (처음이면 꼭 — 100g 배치 기준):</t>
        </is>
      </c>
    </row>
    <row r="78" ht="32" customHeight="1">
      <c r="A78" s="9" t="inlineStr">
        <is>
          <t>– 저울 2개를 나눠 쓴다: 정제수·오일처럼 많은 양은 벤치저울(0.1g 단위), 활성·검·보존제·향처럼 1% 이하 소량은 정밀저울(0.01g 단위). 소량을 큰 저울로 재면 오차가 처방을 망친다.</t>
        </is>
      </c>
    </row>
    <row r="79" ht="32" customHeight="1">
      <c r="A79" s="9" t="inlineStr">
        <is>
          <t>– 분말·점성 원료: 저울에 유산지(칭량지)를 깔고 → 영점(TARE 버튼) → 원료를 담는다. 글리세린·오일 같은 액체는 '받을 비커'를 올리고 TARE 후 바로 부어 넣는다(유산지에 눌어붙음 방지).</t>
        </is>
      </c>
    </row>
    <row r="80" ht="17" customHeight="1">
      <c r="A80" s="9" t="inlineStr">
        <is>
          <t>– 정제수는 '맨 마지막에 100g을 맞추는 잔량'으로 넣는다(다른 걸 다 더하고 남는 양).</t>
        </is>
      </c>
    </row>
    <row r="81" ht="17" customHeight="1">
      <c r="A81" s="9" t="inlineStr">
        <is>
          <t>– 비커 크기 = 내용물의 약 2~2.5배(가열·교반 때 넘침 방지). 200g 배치면 한 단계 큰 비커로.</t>
        </is>
      </c>
    </row>
    <row r="82" ht="17" customHeight="1">
      <c r="A82" s="9" t="inlineStr">
        <is>
          <t>– 흘리면 닦고 다시. 통에 손·젖은 도구 넣지 않기(오염). 소량은 깨끗한 스패출러로.</t>
        </is>
      </c>
    </row>
    <row r="83" ht="32" customHeight="1">
      <c r="A83" s="9" t="inlineStr">
        <is>
          <t>② 히알루론산(분말)은 미리 불린다: 수상용 정제수 일부에 솔솔 뿌려 1~2시간(되도록 전날) 두면 투명 젤처럼 된다. 바로 넣으면 안 녹아 뭉친다.</t>
        </is>
      </c>
    </row>
    <row r="84" ht="32" customHeight="1">
      <c r="A84" s="9" t="inlineStr">
        <is>
          <t>③ (젤·앰플) 잔탄검 선분산: 잔탄검을 글리세린(+프로판디올)에 넣고 막대로 개어 '된죽'을 만든다. 이 상태로 정제수에 부으며 저어야 피시아이(쌀알 덩어리)가 안 생긴다.</t>
        </is>
      </c>
    </row>
    <row r="85" ht="47" customHeight="1">
      <c r="A85" s="9"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86" ht="17" customHeight="1">
      <c r="A86" s="9" t="inlineStr">
        <is>
          <t>⑤ ③과 ④를 합쳐 균일하게 섞는다(맑고 덩어리 없는 상태).</t>
        </is>
      </c>
    </row>
    <row r="87" ht="32" customHeight="1">
      <c r="A87" s="9" t="inlineStr">
        <is>
          <t>⑥ 40℃ 이하로 식었으면 열에 약한 냉각군을 넣는다: 판테놀·마데카소사이드·녹차추출물·방부제(페녹시에탄올+헥산다이올). 녹차는 갈변 전 마지막에.</t>
        </is>
      </c>
    </row>
    <row r="88" ht="32" customHeight="1">
      <c r="A88" s="9" t="inlineStr">
        <is>
          <t>⑦ pH 측정 → 목표 5.0~5.5. 높으면 구연산 희석액(물:구연산≈9:1)을 한 방울씩 떨어뜨리며 다시 측정. 한 번에 많이 넣지 말 것(확 떨어진다).</t>
        </is>
      </c>
    </row>
    <row r="89" ht="32" customHeight="1">
      <c r="A89" s="9" t="inlineStr">
        <is>
          <t>⑧ (젤) 점도 확인: 묽으면 잔탄검을 0.1%씩만 더(③처럼 선분산). 저을 때 생긴 기포는 1~2시간 정치하면 빠진다.</t>
        </is>
      </c>
    </row>
    <row r="90" ht="17" customHeight="1">
      <c r="A90" s="9" t="inlineStr">
        <is>
          <t>⑨ 소독한 용기에 충전. 라벨에 날짜·버전. 1개월 내 사용.</t>
        </is>
      </c>
    </row>
    <row r="91" ht="17" customHeight="1">
      <c r="A91" s="9" t="inlineStr">
        <is>
          <t>★ pH 스트립 읽는 법:</t>
        </is>
      </c>
    </row>
    <row r="92" ht="32" customHeight="1">
      <c r="A92" s="9" t="inlineStr">
        <is>
          <t>– 스트립을 액에 1초 담갔다 빼고, 10~15초 뒤(설명서 시간) 색이 멈췄을 때 '자연광'에서 통에 인쇄된 색표와 맞춘다(형광등 아래는 색이 왜곡된다).</t>
        </is>
      </c>
    </row>
    <row r="93" ht="32" customHeight="1">
      <c r="A93" s="9" t="inlineStr">
        <is>
          <t>– 색표 두 칸 사이로 보이면 중간값으로 읽는다(예: 5와 5.5 사이면 ≈5.2). 0.2~0.5 눈금의 정밀 스트립을 권장.</t>
        </is>
      </c>
    </row>
    <row r="94" ht="17" customHeight="1">
      <c r="A94" s="9" t="inlineStr">
        <is>
          <t>– 크림·젤처럼 되직해 색이 안 보이면 정제수와 1:1로 풀어서 잰다(묽혀도 pH는 거의 그대로).</t>
        </is>
      </c>
    </row>
    <row r="95" ht="17" customHeight="1">
      <c r="A95" s="9" t="inlineStr">
        <is>
          <t>– 색이 금세 바래니 빼서 오래 두지 말고 바로 판독. 젖은 손·금속이 스트립에 닿지 않게.</t>
        </is>
      </c>
    </row>
    <row r="96" ht="17" customHeight="1">
      <c r="A96" s="9" t="inlineStr">
        <is>
          <t>– 목표 5.0~5.5. 더 정확히는 pH 미터(보정액으로 교정 후 사용). 스트립은 ±0.3 오차가 정상이다.</t>
        </is>
      </c>
    </row>
    <row r="97" ht="17" customHeight="1">
      <c r="A97" s="9" t="inlineStr">
        <is>
          <t>★ 흔한 실수: HA 안 불림 / 잔탄 피시아이 / pH 측정 생략 / 방부제 빠뜨림(물 든 제품은 필수).</t>
        </is>
      </c>
    </row>
    <row r="99" ht="26" customHeight="1">
      <c r="A99" s="6" t="inlineStr">
        <is>
          <t>[③ 점증 연습 — 잔탄검 분산]   진정 수분 젤   ·   젤(비유화·점증)   ·   soothing-gel</t>
        </is>
      </c>
      <c r="G99" t="inlineStr">
        <is>
          <t>▶ 실험 공정 이미지</t>
        </is>
      </c>
    </row>
    <row r="100" ht="17" customHeight="1">
      <c r="A100" s="7" t="inlineStr">
        <is>
          <t>컨셉 │ 끈적임 적은 수분 젤. 잔탄검 점증 감각 익히기(글리세린 선분산 필수).</t>
        </is>
      </c>
    </row>
    <row r="101" ht="17" customHeight="1">
      <c r="A101" s="8" t="inlineStr">
        <is>
          <t>설계 이유 (왜 이렇게 만들었나)</t>
        </is>
      </c>
    </row>
    <row r="102" ht="17" customHeight="1">
      <c r="A102" s="9" t="inlineStr">
        <is>
          <t>· 오일 없이 '점증제(잔탄검)'만으로 젤 텍스처를 만드는 연습.</t>
        </is>
      </c>
    </row>
    <row r="103" ht="17" customHeight="1">
      <c r="A103" s="9" t="inlineStr">
        <is>
          <t>· 핵심 기술: 잔탄검을 글리세린에 미리 개어 넣기 — 물에 바로 넣으면 덩어리진다.</t>
        </is>
      </c>
    </row>
    <row r="104" ht="17" customHeight="1">
      <c r="A104" s="9" t="inlineStr">
        <is>
          <t>· 끈적임이 적어 지성 피부가 쓰기 좋은 수분 공급형.</t>
        </is>
      </c>
    </row>
    <row r="105" ht="17" customHeight="1">
      <c r="A105" s="9" t="inlineStr">
        <is>
          <t>· 점도는 잔탄검 양으로 조절한다(0.1%씩).</t>
        </is>
      </c>
    </row>
    <row r="106" ht="17" customHeight="1">
      <c r="A106" s="7" t="inlineStr">
        <is>
          <t>특징 │ 가벼운 젤 텍스처  ·  무유분  ·  점증 학습용</t>
        </is>
      </c>
    </row>
    <row r="107">
      <c r="A107" s="10" t="inlineStr">
        <is>
          <t>원료</t>
        </is>
      </c>
      <c r="B107" s="10" t="inlineStr">
        <is>
          <t>INCI</t>
        </is>
      </c>
      <c r="C107" s="10" t="inlineStr">
        <is>
          <t>상</t>
        </is>
      </c>
      <c r="D107" s="10" t="inlineStr">
        <is>
          <t>%</t>
        </is>
      </c>
      <c r="E107" s="10" t="inlineStr">
        <is>
          <t>g(100g)</t>
        </is>
      </c>
      <c r="F107" s="10" t="inlineStr">
        <is>
          <t>이 원료가 하는 일</t>
        </is>
      </c>
    </row>
    <row r="108" ht="17" customHeight="1">
      <c r="A108" s="11" t="inlineStr">
        <is>
          <t>정제수</t>
        </is>
      </c>
      <c r="B108" s="12" t="inlineStr">
        <is>
          <t>Water</t>
        </is>
      </c>
      <c r="C108" s="13" t="inlineStr">
        <is>
          <t>A</t>
        </is>
      </c>
      <c r="D108" s="14" t="n">
        <v>84.90000000000001</v>
      </c>
      <c r="E108" s="14" t="n">
        <v>84.90000000000001</v>
      </c>
      <c r="F108" s="12" t="inlineStr">
        <is>
          <t>모든 성분을 녹이는 바탕(제품의 대부분을 차지).  ※베이스</t>
        </is>
      </c>
    </row>
    <row r="109" ht="32" customHeight="1">
      <c r="A109" s="11" t="inlineStr">
        <is>
          <t>글리세린</t>
        </is>
      </c>
      <c r="B109" s="12" t="inlineStr">
        <is>
          <t>Glycerin</t>
        </is>
      </c>
      <c r="C109" s="13" t="inlineStr">
        <is>
          <t>A</t>
        </is>
      </c>
      <c r="D109" s="14" t="n">
        <v>4</v>
      </c>
      <c r="E109" s="14" t="n">
        <v>4</v>
      </c>
      <c r="F109" s="12" t="inlineStr">
        <is>
          <t>수분을 끌어당기는 대표 보습제. 잔탄검을 미리 개는 매개로도 쓴다.  ※잔탄검 선분산 매개</t>
        </is>
      </c>
    </row>
    <row r="110" ht="17" customHeight="1">
      <c r="A110" s="11" t="inlineStr">
        <is>
          <t>프로판디올</t>
        </is>
      </c>
      <c r="B110" s="12" t="inlineStr">
        <is>
          <t>Propanediol</t>
        </is>
      </c>
      <c r="C110" s="13" t="inlineStr">
        <is>
          <t>A</t>
        </is>
      </c>
      <c r="D110" s="14" t="n">
        <v>3</v>
      </c>
      <c r="E110" s="14" t="n">
        <v>3</v>
      </c>
      <c r="F110" s="12" t="inlineStr">
        <is>
          <t>보습하면서 방부를 거드는 보조 폴리올.</t>
        </is>
      </c>
    </row>
    <row r="111" ht="32" customHeight="1">
      <c r="A111" s="11" t="inlineStr">
        <is>
          <t>잔탄검</t>
        </is>
      </c>
      <c r="B111" s="12" t="inlineStr">
        <is>
          <t>Xanthan Gum</t>
        </is>
      </c>
      <c r="C111" s="13" t="inlineStr">
        <is>
          <t>A</t>
        </is>
      </c>
      <c r="D111" s="14" t="n">
        <v>0.6</v>
      </c>
      <c r="E111" s="14" t="n">
        <v>0.6</v>
      </c>
      <c r="F111" s="12" t="inlineStr">
        <is>
          <t>천연 점증제. 젤·에멀전에 점도와 안정성을 준다(글리세린에 선분산).  ※★글리세린에 개어 넣기(덩어리 방지)</t>
        </is>
      </c>
    </row>
    <row r="112" ht="17" customHeight="1">
      <c r="A112" s="11" t="inlineStr">
        <is>
          <t>나이아신아마이드</t>
        </is>
      </c>
      <c r="B112" s="12" t="inlineStr">
        <is>
          <t>Niacinamide</t>
        </is>
      </c>
      <c r="C112" s="13" t="inlineStr">
        <is>
          <t>A</t>
        </is>
      </c>
      <c r="D112" s="14" t="n">
        <v>2</v>
      </c>
      <c r="E112" s="14" t="n">
        <v>2</v>
      </c>
      <c r="F112" s="12" t="inlineStr">
        <is>
          <t>비타민B3. 피지·모공·피부톤·장벽을 두루 돕는 대표 활성.</t>
        </is>
      </c>
    </row>
    <row r="113" ht="17" customHeight="1">
      <c r="A113" s="11" t="inlineStr">
        <is>
          <t>알란토인</t>
        </is>
      </c>
      <c r="B113" s="12" t="inlineStr">
        <is>
          <t>Allantoin</t>
        </is>
      </c>
      <c r="C113" s="13" t="inlineStr">
        <is>
          <t>A</t>
        </is>
      </c>
      <c r="D113" s="14" t="n">
        <v>0.3</v>
      </c>
      <c r="E113" s="14" t="n">
        <v>0.3</v>
      </c>
      <c r="F113" s="12" t="inlineStr">
        <is>
          <t>자극을 가라앉히는 진정 성분.</t>
        </is>
      </c>
    </row>
    <row r="114" ht="17" customHeight="1">
      <c r="A114" s="11" t="inlineStr">
        <is>
          <t>베타글루칸</t>
        </is>
      </c>
      <c r="B114" s="12" t="inlineStr">
        <is>
          <t>Beta-Glucan</t>
        </is>
      </c>
      <c r="C114" s="13" t="inlineStr">
        <is>
          <t>A</t>
        </is>
      </c>
      <c r="D114" s="14" t="n">
        <v>1</v>
      </c>
      <c r="E114" s="14" t="n">
        <v>1</v>
      </c>
      <c r="F114" s="12" t="inlineStr">
        <is>
          <t>진정+수분. 예민한 피부를 달랜다.</t>
        </is>
      </c>
    </row>
    <row r="115" ht="32" customHeight="1">
      <c r="A115" s="11" t="inlineStr">
        <is>
          <t>다중 히알루론산</t>
        </is>
      </c>
      <c r="B115" s="12" t="inlineStr">
        <is>
          <t>Hyaluronic Acids</t>
        </is>
      </c>
      <c r="C115" s="13" t="inlineStr">
        <is>
          <t>A</t>
        </is>
      </c>
      <c r="D115" s="14" t="n">
        <v>0.5</v>
      </c>
      <c r="E115" s="14" t="n">
        <v>0.5</v>
      </c>
      <c r="F115" s="12" t="inlineStr">
        <is>
          <t>분자 크기별 히알루론산으로 층층이 수분 충전(유분 없이 보습).</t>
        </is>
      </c>
    </row>
    <row r="116" ht="17" customHeight="1">
      <c r="A116" s="11" t="inlineStr">
        <is>
          <t>마데카소사이드</t>
        </is>
      </c>
      <c r="B116" s="12" t="inlineStr">
        <is>
          <t>Madecassoside</t>
        </is>
      </c>
      <c r="C116" s="15" t="inlineStr">
        <is>
          <t>C</t>
        </is>
      </c>
      <c r="D116" s="14" t="n">
        <v>1</v>
      </c>
      <c r="E116" s="14" t="n">
        <v>1</v>
      </c>
      <c r="F116" s="12" t="inlineStr">
        <is>
          <t>병풀(시카)의 진정 핵심 성분.</t>
        </is>
      </c>
    </row>
    <row r="117" ht="17" customHeight="1">
      <c r="A117" s="11" t="inlineStr">
        <is>
          <t>판테놀(B5)</t>
        </is>
      </c>
      <c r="B117" s="12" t="inlineStr">
        <is>
          <t>Panthenol</t>
        </is>
      </c>
      <c r="C117" s="15" t="inlineStr">
        <is>
          <t>C</t>
        </is>
      </c>
      <c r="D117" s="14" t="n">
        <v>1</v>
      </c>
      <c r="E117" s="14" t="n">
        <v>1</v>
      </c>
      <c r="F117" s="12" t="inlineStr">
        <is>
          <t>프로비타민B5. 보습·진정·장벽 회복.</t>
        </is>
      </c>
    </row>
    <row r="118" ht="17" customHeight="1">
      <c r="A118" s="11" t="inlineStr">
        <is>
          <t>페녹시에탄올</t>
        </is>
      </c>
      <c r="B118" s="12" t="inlineStr">
        <is>
          <t>Phenoxyethanol</t>
        </is>
      </c>
      <c r="C118" s="15" t="inlineStr">
        <is>
          <t>C</t>
        </is>
      </c>
      <c r="D118" s="14" t="n">
        <v>0.5</v>
      </c>
      <c r="E118" s="14" t="n">
        <v>0.5</v>
      </c>
      <c r="F118" s="12" t="inlineStr">
        <is>
          <t>세균·곰팡이를 막는 방부제(물 든 제품엔 필수).</t>
        </is>
      </c>
    </row>
    <row r="119" ht="17" customHeight="1">
      <c r="A119" s="11" t="inlineStr">
        <is>
          <t>1,2-헥산다이올</t>
        </is>
      </c>
      <c r="B119" s="12" t="inlineStr">
        <is>
          <t>1,2-Hexanediol</t>
        </is>
      </c>
      <c r="C119" s="15" t="inlineStr">
        <is>
          <t>C</t>
        </is>
      </c>
      <c r="D119" s="14" t="n">
        <v>1</v>
      </c>
      <c r="E119" s="14" t="n">
        <v>1</v>
      </c>
      <c r="F119" s="12" t="inlineStr">
        <is>
          <t>방부를 돕고 보습도 하는 부스터.</t>
        </is>
      </c>
    </row>
    <row r="120" ht="32" customHeight="1">
      <c r="A120" s="11" t="inlineStr">
        <is>
          <t>구연산</t>
        </is>
      </c>
      <c r="B120" s="12" t="inlineStr">
        <is>
          <t>Citric Acid</t>
        </is>
      </c>
      <c r="C120" s="16" t="inlineStr">
        <is>
          <t>pH</t>
        </is>
      </c>
      <c r="D120" s="14" t="n">
        <v>0.2</v>
      </c>
      <c r="E120" s="14" t="n">
        <v>0.2</v>
      </c>
      <c r="F120" s="12" t="inlineStr">
        <is>
          <t>산도(pH)를 피부에 맞게 낮추는 조절제.  ※pH 5.0~5.5 q.s.</t>
        </is>
      </c>
    </row>
    <row r="121">
      <c r="A121" s="17" t="inlineStr">
        <is>
          <t>합계</t>
        </is>
      </c>
      <c r="B121" s="18" t="n"/>
      <c r="C121" s="18" t="n"/>
      <c r="D121" s="19" t="n">
        <v>100</v>
      </c>
      <c r="E121" s="19" t="n">
        <v>100</v>
      </c>
      <c r="F121" s="18" t="n"/>
    </row>
    <row r="122" ht="17" customHeight="1">
      <c r="A122" s="8" t="inlineStr">
        <is>
          <t>만드는 법</t>
        </is>
      </c>
    </row>
    <row r="123" ht="32" customHeight="1">
      <c r="A123" s="9" t="inlineStr">
        <is>
          <t>① 준비: 도구·용기·손을 70% 알코올로 소독. 100g 배치면 전량이 수상이라 250mL 비커 1개(계량·혼합 겸용) + 소량 계량용 작은 종이컵/유산지. %가 곧 그램(83.5% = 83.5g).</t>
        </is>
      </c>
    </row>
    <row r="124" ht="17" customHeight="1">
      <c r="A124" s="9" t="inlineStr">
        <is>
          <t>★ 계량·비커 (처음이면 꼭 — 100g 배치 기준):</t>
        </is>
      </c>
    </row>
    <row r="125" ht="32" customHeight="1">
      <c r="A125" s="9" t="inlineStr">
        <is>
          <t>– 저울 2개를 나눠 쓴다: 정제수·오일처럼 많은 양은 벤치저울(0.1g 단위), 활성·검·보존제·향처럼 1% 이하 소량은 정밀저울(0.01g 단위). 소량을 큰 저울로 재면 오차가 처방을 망친다.</t>
        </is>
      </c>
    </row>
    <row r="126" ht="32" customHeight="1">
      <c r="A126" s="9" t="inlineStr">
        <is>
          <t>– 분말·점성 원료: 저울에 유산지(칭량지)를 깔고 → 영점(TARE 버튼) → 원료를 담는다. 글리세린·오일 같은 액체는 '받을 비커'를 올리고 TARE 후 바로 부어 넣는다(유산지에 눌어붙음 방지).</t>
        </is>
      </c>
    </row>
    <row r="127" ht="17" customHeight="1">
      <c r="A127" s="9" t="inlineStr">
        <is>
          <t>– 정제수는 '맨 마지막에 100g을 맞추는 잔량'으로 넣는다(다른 걸 다 더하고 남는 양).</t>
        </is>
      </c>
    </row>
    <row r="128" ht="17" customHeight="1">
      <c r="A128" s="9" t="inlineStr">
        <is>
          <t>– 비커 크기 = 내용물의 약 2~2.5배(가열·교반 때 넘침 방지). 200g 배치면 한 단계 큰 비커로.</t>
        </is>
      </c>
    </row>
    <row r="129" ht="17" customHeight="1">
      <c r="A129" s="9" t="inlineStr">
        <is>
          <t>– 흘리면 닦고 다시. 통에 손·젖은 도구 넣지 않기(오염). 소량은 깨끗한 스패출러로.</t>
        </is>
      </c>
    </row>
    <row r="130" ht="32" customHeight="1">
      <c r="A130" s="9" t="inlineStr">
        <is>
          <t>② 히알루론산(분말)은 미리 불린다: 수상용 정제수 일부에 솔솔 뿌려 1~2시간(되도록 전날) 두면 투명 젤처럼 된다. 바로 넣으면 안 녹아 뭉친다.</t>
        </is>
      </c>
    </row>
    <row r="131" ht="32" customHeight="1">
      <c r="A131" s="9" t="inlineStr">
        <is>
          <t>③ (젤·앰플) 잔탄검 선분산: 잔탄검을 글리세린(+프로판디올)에 넣고 막대로 개어 '된죽'을 만든다. 이 상태로 정제수에 부으며 저어야 피시아이(쌀알 덩어리)가 안 생긴다.</t>
        </is>
      </c>
    </row>
    <row r="132" ht="47" customHeight="1">
      <c r="A132" s="9"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133" ht="17" customHeight="1">
      <c r="A133" s="9" t="inlineStr">
        <is>
          <t>⑤ ③과 ④를 합쳐 균일하게 섞는다(맑고 덩어리 없는 상태).</t>
        </is>
      </c>
    </row>
    <row r="134" ht="32" customHeight="1">
      <c r="A134" s="9" t="inlineStr">
        <is>
          <t>⑥ 40℃ 이하로 식었으면 열에 약한 냉각군을 넣는다: 판테놀·마데카소사이드·녹차추출물·방부제(페녹시에탄올+헥산다이올). 녹차는 갈변 전 마지막에.</t>
        </is>
      </c>
    </row>
    <row r="135" ht="32" customHeight="1">
      <c r="A135" s="9" t="inlineStr">
        <is>
          <t>⑦ pH 측정 → 목표 5.0~5.5. 높으면 구연산 희석액(물:구연산≈9:1)을 한 방울씩 떨어뜨리며 다시 측정. 한 번에 많이 넣지 말 것(확 떨어진다).</t>
        </is>
      </c>
    </row>
    <row r="136" ht="32" customHeight="1">
      <c r="A136" s="9" t="inlineStr">
        <is>
          <t>⑧ (젤) 점도 확인: 묽으면 잔탄검을 0.1%씩만 더(③처럼 선분산). 저을 때 생긴 기포는 1~2시간 정치하면 빠진다.</t>
        </is>
      </c>
    </row>
    <row r="137" ht="17" customHeight="1">
      <c r="A137" s="9" t="inlineStr">
        <is>
          <t>⑨ 소독한 용기에 충전. 라벨에 날짜·버전. 1개월 내 사용.</t>
        </is>
      </c>
    </row>
    <row r="138" ht="17" customHeight="1">
      <c r="A138" s="9" t="inlineStr">
        <is>
          <t>★ pH 스트립 읽는 법:</t>
        </is>
      </c>
    </row>
    <row r="139" ht="32" customHeight="1">
      <c r="A139" s="9" t="inlineStr">
        <is>
          <t>– 스트립을 액에 1초 담갔다 빼고, 10~15초 뒤(설명서 시간) 색이 멈췄을 때 '자연광'에서 통에 인쇄된 색표와 맞춘다(형광등 아래는 색이 왜곡된다).</t>
        </is>
      </c>
    </row>
    <row r="140" ht="32" customHeight="1">
      <c r="A140" s="9" t="inlineStr">
        <is>
          <t>– 색표 두 칸 사이로 보이면 중간값으로 읽는다(예: 5와 5.5 사이면 ≈5.2). 0.2~0.5 눈금의 정밀 스트립을 권장.</t>
        </is>
      </c>
    </row>
    <row r="141" ht="17" customHeight="1">
      <c r="A141" s="9" t="inlineStr">
        <is>
          <t>– 크림·젤처럼 되직해 색이 안 보이면 정제수와 1:1로 풀어서 잰다(묽혀도 pH는 거의 그대로).</t>
        </is>
      </c>
    </row>
    <row r="142" ht="17" customHeight="1">
      <c r="A142" s="9" t="inlineStr">
        <is>
          <t>– 색이 금세 바래니 빼서 오래 두지 말고 바로 판독. 젖은 손·금속이 스트립에 닿지 않게.</t>
        </is>
      </c>
    </row>
    <row r="143" ht="17" customHeight="1">
      <c r="A143" s="9" t="inlineStr">
        <is>
          <t>– 목표 5.0~5.5. 더 정확히는 pH 미터(보정액으로 교정 후 사용). 스트립은 ±0.3 오차가 정상이다.</t>
        </is>
      </c>
    </row>
    <row r="144" ht="17" customHeight="1">
      <c r="A144" s="9" t="inlineStr">
        <is>
          <t>★ 흔한 실수: HA 안 불림 / 잔탄 피시아이 / pH 측정 생략 / 방부제 빠뜨림(물 든 제품은 필수).</t>
        </is>
      </c>
    </row>
    <row r="146" ht="26" customHeight="1">
      <c r="A146" s="6" t="inlineStr">
        <is>
          <t>[④ 무수 오일 블렌딩 — 가열·유화·방부 없음]   딥 클렌징 오일 (닦아내기)   ·   클렌징오일(무수)   ·   sebum-calm-cleansing-oil</t>
        </is>
      </c>
      <c r="G146" t="inlineStr">
        <is>
          <t>▶ 실험 공정 이미지</t>
        </is>
      </c>
    </row>
    <row r="147" ht="17" customHeight="1">
      <c r="A147" s="7" t="inlineStr">
        <is>
          <t>컨셉 │ 말라세지아-세이프 오일만으로 메이크업·피지를 녹이는 닦아내기 오일. 무수라 방부 불필요.</t>
        </is>
      </c>
    </row>
    <row r="148" ht="17" customHeight="1">
      <c r="A148" s="8" t="inlineStr">
        <is>
          <t>설계 이유 (왜 이렇게 만들었나)</t>
        </is>
      </c>
    </row>
    <row r="149" ht="17" customHeight="1">
      <c r="A149" s="9" t="inlineStr">
        <is>
          <t>· 물 없이 오일만 → 세균이 못 자라 방부제가 필요 없는 가장 단순한 제형.</t>
        </is>
      </c>
    </row>
    <row r="150" ht="17" customHeight="1">
      <c r="A150" s="9" t="inlineStr">
        <is>
          <t>· 말라세지아가 못 먹는 C8/C10 오일(MCT·스쿠알란)만 써 트러블 피부에도 안전.</t>
        </is>
      </c>
    </row>
    <row r="151" ht="17" customHeight="1">
      <c r="A151" s="9" t="inlineStr">
        <is>
          <t>· 가용화제가 없어 물에 안 풀린다 → 티슈로 닦아내는 용도(클렌징 1단계).</t>
        </is>
      </c>
    </row>
    <row r="152" ht="17" customHeight="1">
      <c r="A152" s="9" t="inlineStr">
        <is>
          <t>· 디메치콘으로 발림과 잔여감을 다듬는다.</t>
        </is>
      </c>
    </row>
    <row r="153" ht="17" customHeight="1">
      <c r="A153" s="7" t="inlineStr">
        <is>
          <t>특징 │ 무수(물 0)·방부 불필요  ·  말라세지아-세이프 오일만  ·  ★닦아내기(wipe-off)</t>
        </is>
      </c>
    </row>
    <row r="154">
      <c r="A154" s="10" t="inlineStr">
        <is>
          <t>원료</t>
        </is>
      </c>
      <c r="B154" s="10" t="inlineStr">
        <is>
          <t>INCI</t>
        </is>
      </c>
      <c r="C154" s="10" t="inlineStr">
        <is>
          <t>상</t>
        </is>
      </c>
      <c r="D154" s="10" t="inlineStr">
        <is>
          <t>%</t>
        </is>
      </c>
      <c r="E154" s="10" t="inlineStr">
        <is>
          <t>g(100g)</t>
        </is>
      </c>
      <c r="F154" s="10" t="inlineStr">
        <is>
          <t>이 원료가 하는 일</t>
        </is>
      </c>
    </row>
    <row r="155" ht="32" customHeight="1">
      <c r="A155" s="11" t="inlineStr">
        <is>
          <t>MCT오일</t>
        </is>
      </c>
      <c r="B155" s="12" t="inlineStr">
        <is>
          <t>Caprylic/Capric Triglyceride</t>
        </is>
      </c>
      <c r="C155" s="20" t="inlineStr">
        <is>
          <t>B</t>
        </is>
      </c>
      <c r="D155" s="14" t="n">
        <v>60</v>
      </c>
      <c r="E155" s="14" t="n">
        <v>60</v>
      </c>
      <c r="F155" s="12" t="inlineStr">
        <is>
          <t>아주 가벼운 오일. 세정·발림 베이스(C8/C10·세이프).  ※경량 세정 베이스(C8/C10, 세이프)</t>
        </is>
      </c>
    </row>
    <row r="156" ht="32" customHeight="1">
      <c r="A156" s="11" t="inlineStr">
        <is>
          <t>스쿠알란</t>
        </is>
      </c>
      <c r="B156" s="12" t="inlineStr">
        <is>
          <t>Squalane</t>
        </is>
      </c>
      <c r="C156" s="20" t="inlineStr">
        <is>
          <t>B</t>
        </is>
      </c>
      <c r="D156" s="14" t="n">
        <v>25</v>
      </c>
      <c r="E156" s="14" t="n">
        <v>25</v>
      </c>
      <c r="F156" s="12" t="inlineStr">
        <is>
          <t>가볍고 안정적인 보습 오일. 피부 유래라 순함(세이프).  ※컨디셔닝·경량</t>
        </is>
      </c>
    </row>
    <row r="157" ht="32" customHeight="1">
      <c r="A157" s="11" t="inlineStr">
        <is>
          <t>디메치콘</t>
        </is>
      </c>
      <c r="B157" s="12" t="inlineStr">
        <is>
          <t>Dimethicone</t>
        </is>
      </c>
      <c r="C157" s="20" t="inlineStr">
        <is>
          <t>B</t>
        </is>
      </c>
      <c r="D157" s="14" t="n">
        <v>14</v>
      </c>
      <c r="E157" s="14" t="n">
        <v>14</v>
      </c>
      <c r="F157" s="12" t="inlineStr">
        <is>
          <t>실키한 발림과 얇은 보호막을 주는 실리콘.  ※슬립·잔여감 저감</t>
        </is>
      </c>
    </row>
    <row r="158" ht="17" customHeight="1">
      <c r="A158" s="11" t="inlineStr">
        <is>
          <t>토코페롤(비타민E)</t>
        </is>
      </c>
      <c r="B158" s="12" t="inlineStr">
        <is>
          <t>Tocopherol</t>
        </is>
      </c>
      <c r="C158" s="20" t="inlineStr">
        <is>
          <t>B</t>
        </is>
      </c>
      <c r="D158" s="14" t="n">
        <v>1</v>
      </c>
      <c r="E158" s="14" t="n">
        <v>1</v>
      </c>
      <c r="F158" s="12" t="inlineStr">
        <is>
          <t>비타민E. 오일 산패(산화)를 막는 항산화제.  ※산화 방지</t>
        </is>
      </c>
    </row>
    <row r="159">
      <c r="A159" s="17" t="inlineStr">
        <is>
          <t>합계</t>
        </is>
      </c>
      <c r="B159" s="18" t="n"/>
      <c r="C159" s="18" t="n"/>
      <c r="D159" s="19" t="n">
        <v>100</v>
      </c>
      <c r="E159" s="19" t="n">
        <v>100</v>
      </c>
      <c r="F159" s="18" t="n"/>
    </row>
    <row r="160" ht="17" customHeight="1">
      <c r="A160" s="8" t="inlineStr">
        <is>
          <t>만드는 법</t>
        </is>
      </c>
    </row>
    <row r="161" ht="32" customHeight="1">
      <c r="A161" s="9" t="inlineStr">
        <is>
          <t>① 준비: 용기·도구를 '완전히 말린다'(물 한 방울만 섞여도 무수 제형이 상한다). 오일 전량 담을 250mL 비커 1개.</t>
        </is>
      </c>
    </row>
    <row r="162" ht="17" customHeight="1">
      <c r="A162" s="9" t="inlineStr">
        <is>
          <t>★ 계량·비커 (처음이면 꼭 — 100g 배치 기준):</t>
        </is>
      </c>
    </row>
    <row r="163" ht="32" customHeight="1">
      <c r="A163" s="9" t="inlineStr">
        <is>
          <t>– 저울 2개를 나눠 쓴다: 정제수·오일처럼 많은 양은 벤치저울(0.1g 단위), 활성·검·보존제·향처럼 1% 이하 소량은 정밀저울(0.01g 단위). 소량을 큰 저울로 재면 오차가 처방을 망친다.</t>
        </is>
      </c>
    </row>
    <row r="164" ht="32" customHeight="1">
      <c r="A164" s="9" t="inlineStr">
        <is>
          <t>– 분말·점성 원료: 저울에 유산지(칭량지)를 깔고 → 영점(TARE 버튼) → 원료를 담는다. 글리세린·오일 같은 액체는 '받을 비커'를 올리고 TARE 후 바로 부어 넣는다(유산지에 눌어붙음 방지).</t>
        </is>
      </c>
    </row>
    <row r="165" ht="17" customHeight="1">
      <c r="A165" s="9" t="inlineStr">
        <is>
          <t>– 정제수는 '맨 마지막에 100g을 맞추는 잔량'으로 넣는다(다른 걸 다 더하고 남는 양).</t>
        </is>
      </c>
    </row>
    <row r="166" ht="17" customHeight="1">
      <c r="A166" s="9" t="inlineStr">
        <is>
          <t>– 비커 크기 = 내용물의 약 2~2.5배(가열·교반 때 넘침 방지). 200g 배치면 한 단계 큰 비커로.</t>
        </is>
      </c>
    </row>
    <row r="167" ht="17" customHeight="1">
      <c r="A167" s="9" t="inlineStr">
        <is>
          <t>– 흘리면 닦고 다시. 통에 손·젖은 도구 넣지 않기(오염). 소량은 깨끗한 스패출러로.</t>
        </is>
      </c>
    </row>
    <row r="168" ht="17" customHeight="1">
      <c r="A168" s="9" t="inlineStr">
        <is>
          <t>② 오일을 계량해 비커에 넣는다: MCT·스쿠알란·디메치콘. 가열 불필요(상온에서 다 섞인다).</t>
        </is>
      </c>
    </row>
    <row r="169" ht="17" customHeight="1">
      <c r="A169" s="9" t="inlineStr">
        <is>
          <t>③ 유리막대로 30초~1분 고루 섞는다. 디메치콘이 바닥에 깔리기 쉬우니 충분히.</t>
        </is>
      </c>
    </row>
    <row r="170" ht="17" customHeight="1">
      <c r="A170" s="9" t="inlineStr">
        <is>
          <t>④ 토코페롤(비타민E)을 넣어 산패를 늦춘다. 마지막에 가볍게 섞는다.</t>
        </is>
      </c>
    </row>
    <row r="171" ht="17" customHeight="1">
      <c r="A171" s="9" t="inlineStr">
        <is>
          <t>⑤ 무수라 방부제는 필요 없다. 펌프/드롭퍼 용기에 담고 차광·서늘 보관.</t>
        </is>
      </c>
    </row>
    <row r="172" ht="32" customHeight="1">
      <c r="A172" s="9" t="inlineStr">
        <is>
          <t>⑥ 사용법: 마른 얼굴에 적당량 올려 1분 마사지(메이크업·피지가 녹는다) → 화장솜·티슈로 닦아낸다. 물로 헹궈지지 않는 타입이다.</t>
        </is>
      </c>
    </row>
    <row r="173" ht="17" customHeight="1">
      <c r="A173" s="9" t="inlineStr">
        <is>
          <t>★ 주의: 개봉·사용 중 물 유입 금지(펌프 권장). 오일 냄새가 변하면(쩐내) 산패 신호 → 폐기.</t>
        </is>
      </c>
    </row>
    <row r="175" ht="26" customHeight="1">
      <c r="A175" s="6" t="inlineStr">
        <is>
          <t>[⑤ 무수+가용화제 — 물 만나면 유백색 유화·헹굼]   워시오프 클렌징 오일   ·   클렌징오일(무수·가용화)   ·   sebum-calm-wash-cleansing-oil</t>
        </is>
      </c>
      <c r="G175" t="inlineStr">
        <is>
          <t>▶ 실험 공정 이미지</t>
        </is>
      </c>
    </row>
    <row r="176" ht="17" customHeight="1">
      <c r="A176" s="7" t="inlineStr">
        <is>
          <t>컨셉 │ 오일에 가용화제를 넣어, 물 접촉 시 유백색으로 유화돼 헹궈지는 워시오프 클렌징 오일.</t>
        </is>
      </c>
    </row>
    <row r="177" ht="17" customHeight="1">
      <c r="A177" s="8" t="inlineStr">
        <is>
          <t>설계 이유 (왜 이렇게 만들었나)</t>
        </is>
      </c>
    </row>
    <row r="178" ht="17" customHeight="1">
      <c r="A178" s="9" t="inlineStr">
        <is>
          <t>· 닦아내기 오일에 '가용화제'를 더해, 물을 만나면 유백색으로 풀려 헹궈지게 만든 버전.</t>
        </is>
      </c>
    </row>
    <row r="179" ht="32" customHeight="1">
      <c r="A179" s="9" t="inlineStr">
        <is>
          <t>· 가용화제도 C8/C10(세이프)로 골라 브랜드 원칙 유지 — 지방산 유래(폴리소르베이트80·PEG-7글리세릴코코에이트)는 세이프 회색지대라 제외.</t>
        </is>
      </c>
    </row>
    <row r="180" ht="17" customHeight="1">
      <c r="A180" s="9" t="inlineStr">
        <is>
          <t>· 가용화제 양이 '헹굼성'의 핵심 변수 → 16~20%에서 실험으로 튜닝.</t>
        </is>
      </c>
    </row>
    <row r="181" ht="17" customHeight="1">
      <c r="A181" s="9" t="inlineStr">
        <is>
          <t>· 무수라 방부 불필요하나 물 유입은 막는다(펌프·드롭퍼 용기).</t>
        </is>
      </c>
    </row>
    <row r="182" ht="32" customHeight="1">
      <c r="A182" s="7" t="inlineStr">
        <is>
          <t>특징 │ 물로 헹굼(워시오프)  ·  말라세지아-세이프(C8/C10 가용화제)  ·  무향  ·  ★가용화제 1종 신규 구매 필요</t>
        </is>
      </c>
    </row>
    <row r="183">
      <c r="A183" s="10" t="inlineStr">
        <is>
          <t>원료</t>
        </is>
      </c>
      <c r="B183" s="10" t="inlineStr">
        <is>
          <t>INCI</t>
        </is>
      </c>
      <c r="C183" s="10" t="inlineStr">
        <is>
          <t>상</t>
        </is>
      </c>
      <c r="D183" s="10" t="inlineStr">
        <is>
          <t>%</t>
        </is>
      </c>
      <c r="E183" s="10" t="inlineStr">
        <is>
          <t>g(100g)</t>
        </is>
      </c>
      <c r="F183" s="10" t="inlineStr">
        <is>
          <t>이 원료가 하는 일</t>
        </is>
      </c>
    </row>
    <row r="184" ht="32" customHeight="1">
      <c r="A184" s="11" t="inlineStr">
        <is>
          <t>MCT오일</t>
        </is>
      </c>
      <c r="B184" s="12" t="inlineStr">
        <is>
          <t>Caprylic/Capric Triglyceride</t>
        </is>
      </c>
      <c r="C184" s="20" t="inlineStr">
        <is>
          <t>B</t>
        </is>
      </c>
      <c r="D184" s="14" t="n">
        <v>54</v>
      </c>
      <c r="E184" s="14" t="n">
        <v>54</v>
      </c>
      <c r="F184" s="12" t="inlineStr">
        <is>
          <t>아주 가벼운 오일. 세정·발림 베이스(C8/C10·세이프).  ※세정 베이스(C8/C10, 세이프)</t>
        </is>
      </c>
    </row>
    <row r="185" ht="32" customHeight="1">
      <c r="A185" s="11" t="inlineStr">
        <is>
          <t>스쿠알란</t>
        </is>
      </c>
      <c r="B185" s="12" t="inlineStr">
        <is>
          <t>Squalane</t>
        </is>
      </c>
      <c r="C185" s="20" t="inlineStr">
        <is>
          <t>B</t>
        </is>
      </c>
      <c r="D185" s="14" t="n">
        <v>24</v>
      </c>
      <c r="E185" s="14" t="n">
        <v>24</v>
      </c>
      <c r="F185" s="12" t="inlineStr">
        <is>
          <t>가볍고 안정적인 보습 오일. 피부 유래라 순함(세이프).  ※컨디셔닝·경량</t>
        </is>
      </c>
    </row>
    <row r="186" ht="32" customHeight="1">
      <c r="A186" s="11" t="inlineStr">
        <is>
          <t>폴리글리세릴-4 카프레이트</t>
        </is>
      </c>
      <c r="B186" s="12" t="inlineStr">
        <is>
          <t>Polyglyceryl-4 Caprate</t>
        </is>
      </c>
      <c r="C186" s="20" t="inlineStr">
        <is>
          <t>B</t>
        </is>
      </c>
      <c r="D186" s="14" t="n">
        <v>18</v>
      </c>
      <c r="E186" s="14" t="n">
        <v>18</v>
      </c>
      <c r="F186" s="12" t="inlineStr">
        <is>
          <t>오일이 물을 만나면 유백색으로 풀려 헹궈지게 하는 가용화제(C10·세이프).  ※★가용화제(신규구매) 16~20% 튜닝</t>
        </is>
      </c>
    </row>
    <row r="187" ht="32" customHeight="1">
      <c r="A187" s="11" t="inlineStr">
        <is>
          <t>디메치콘</t>
        </is>
      </c>
      <c r="B187" s="12" t="inlineStr">
        <is>
          <t>Dimethicone</t>
        </is>
      </c>
      <c r="C187" s="20" t="inlineStr">
        <is>
          <t>B</t>
        </is>
      </c>
      <c r="D187" s="14" t="n">
        <v>3</v>
      </c>
      <c r="E187" s="14" t="n">
        <v>3</v>
      </c>
      <c r="F187" s="12" t="inlineStr">
        <is>
          <t>실키한 발림과 얇은 보호막을 주는 실리콘.  ※슬립(많으면 헹굼 저하)</t>
        </is>
      </c>
    </row>
    <row r="188" ht="17" customHeight="1">
      <c r="A188" s="11" t="inlineStr">
        <is>
          <t>토코페롤(비타민E)</t>
        </is>
      </c>
      <c r="B188" s="12" t="inlineStr">
        <is>
          <t>Tocopherol</t>
        </is>
      </c>
      <c r="C188" s="20" t="inlineStr">
        <is>
          <t>B</t>
        </is>
      </c>
      <c r="D188" s="14" t="n">
        <v>1</v>
      </c>
      <c r="E188" s="14" t="n">
        <v>1</v>
      </c>
      <c r="F188" s="12" t="inlineStr">
        <is>
          <t>비타민E. 오일 산패(산화)를 막는 항산화제.  ※산화 방지</t>
        </is>
      </c>
    </row>
    <row r="189">
      <c r="A189" s="17" t="inlineStr">
        <is>
          <t>합계</t>
        </is>
      </c>
      <c r="B189" s="18" t="n"/>
      <c r="C189" s="18" t="n"/>
      <c r="D189" s="19" t="n">
        <v>100</v>
      </c>
      <c r="E189" s="19" t="n">
        <v>100</v>
      </c>
      <c r="F189" s="18" t="n"/>
    </row>
    <row r="190" ht="17" customHeight="1">
      <c r="A190" s="8" t="inlineStr">
        <is>
          <t>만드는 법</t>
        </is>
      </c>
    </row>
    <row r="191" ht="17" customHeight="1">
      <c r="A191" s="9" t="inlineStr">
        <is>
          <t>① 준비: 용기·도구를 완전히 말린다(무수). 오일+가용화제 전량 담을 250mL 비커 1개.</t>
        </is>
      </c>
    </row>
    <row r="192" ht="17" customHeight="1">
      <c r="A192" s="9" t="inlineStr">
        <is>
          <t>★ 계량·비커 (처음이면 꼭 — 100g 배치 기준):</t>
        </is>
      </c>
    </row>
    <row r="193" ht="32" customHeight="1">
      <c r="A193" s="9" t="inlineStr">
        <is>
          <t>– 저울 2개를 나눠 쓴다: 정제수·오일처럼 많은 양은 벤치저울(0.1g 단위), 활성·검·보존제·향처럼 1% 이하 소량은 정밀저울(0.01g 단위). 소량을 큰 저울로 재면 오차가 처방을 망친다.</t>
        </is>
      </c>
    </row>
    <row r="194" ht="32" customHeight="1">
      <c r="A194" s="9" t="inlineStr">
        <is>
          <t>– 분말·점성 원료: 저울에 유산지(칭량지)를 깔고 → 영점(TARE 버튼) → 원료를 담는다. 글리세린·오일 같은 액체는 '받을 비커'를 올리고 TARE 후 바로 부어 넣는다(유산지에 눌어붙음 방지).</t>
        </is>
      </c>
    </row>
    <row r="195" ht="17" customHeight="1">
      <c r="A195" s="9" t="inlineStr">
        <is>
          <t>– 정제수는 '맨 마지막에 100g을 맞추는 잔량'으로 넣는다(다른 걸 다 더하고 남는 양).</t>
        </is>
      </c>
    </row>
    <row r="196" ht="17" customHeight="1">
      <c r="A196" s="9" t="inlineStr">
        <is>
          <t>– 비커 크기 = 내용물의 약 2~2.5배(가열·교반 때 넘침 방지). 200g 배치면 한 단계 큰 비커로.</t>
        </is>
      </c>
    </row>
    <row r="197" ht="17" customHeight="1">
      <c r="A197" s="9" t="inlineStr">
        <is>
          <t>– 흘리면 닦고 다시. 통에 손·젖은 도구 넣지 않기(오염). 소량은 깨끗한 스패출러로.</t>
        </is>
      </c>
    </row>
    <row r="198" ht="17" customHeight="1">
      <c r="A198" s="9" t="inlineStr">
        <is>
          <t>② 오일 계량: MCT·스쿠알란·디메치콘.</t>
        </is>
      </c>
    </row>
    <row r="199" ht="32" customHeight="1">
      <c r="A199" s="9" t="inlineStr">
        <is>
          <t>③ 가용화제(폴리글리세릴-4 카프레이트)를 16~20% 넣고 상온에서 고루 섞는다 — 이게 물을 만나면 유백색으로 풀리게 하는 핵심.</t>
        </is>
      </c>
    </row>
    <row r="200" ht="17" customHeight="1">
      <c r="A200" s="9" t="inlineStr">
        <is>
          <t>④ 토코페롤을 넣어 마무리.</t>
        </is>
      </c>
    </row>
    <row r="201" ht="32" customHeight="1">
      <c r="A201" s="9" t="inlineStr">
        <is>
          <t>⑤ ★유화 테스트(중요): 손바닥에 소량 덜고 물 몇 방울을 떨어뜨려 비벼본다. 뽀얗게 유백색으로 변하면 성공. 그대로 기름막이면 가용화제를 1%씩 올린다.</t>
        </is>
      </c>
    </row>
    <row r="202" ht="17" customHeight="1">
      <c r="A202" s="9" t="inlineStr">
        <is>
          <t>⑥ 사용법: 마른 얼굴에 마사지 → 손에 물을 묻혀 한 번 더 비비면 유백색 유화 → 미온수로 헹군다.</t>
        </is>
      </c>
    </row>
    <row r="203" ht="32" customHeight="1">
      <c r="A203" s="9" t="inlineStr">
        <is>
          <t>⑦ 튜닝: 가용화제가 적으면 안 헹궈지고 미끈, 많으면 당기고 눈시림. 디메치콘이 많으면 헹굼이 떨어진다 — 한 축씩 조정하며 ⑤ 테스트 반복.</t>
        </is>
      </c>
    </row>
    <row r="204" ht="17" customHeight="1">
      <c r="A204" s="9" t="inlineStr">
        <is>
          <t>★ 주의: 가용화제는 아직 미보유(★구매 필요). 무수라 방부 불필요하나 물 유입은 막는다.</t>
        </is>
      </c>
    </row>
    <row r="206" ht="26" customHeight="1">
      <c r="A206" s="6" t="inlineStr">
        <is>
          <t>[⑥ 유화 입문 — 오일 ~8%, 가벼운 에멀전]   밸런스 진정 로션   ·   로션(유화·경량)   ·   sebum-calm-lotion</t>
        </is>
      </c>
      <c r="G206" t="inlineStr">
        <is>
          <t>▶ 실험 공정 이미지</t>
        </is>
      </c>
    </row>
    <row r="207" ht="17" customHeight="1">
      <c r="A207" s="7" t="inlineStr">
        <is>
          <t>컨셉 │ 크림보다 가벼운 유화 입문. 유상 비율 낮춰 분리 위험 줄인 연습용.</t>
        </is>
      </c>
    </row>
    <row r="208" ht="17" customHeight="1">
      <c r="A208" s="8" t="inlineStr">
        <is>
          <t>설계 이유 (왜 이렇게 만들었나)</t>
        </is>
      </c>
    </row>
    <row r="209" ht="17" customHeight="1">
      <c r="A209" s="9" t="inlineStr">
        <is>
          <t>· 물과 기름을 '유화제로 섞는' 첫 에멀전 — 기름을 ~8%로 낮춰 분리 위험을 줄였다.</t>
        </is>
      </c>
    </row>
    <row r="210" ht="17" customHeight="1">
      <c r="A210" s="9" t="inlineStr">
        <is>
          <t>· 수상(A)·유상(B)을 같은 온도(70~75℃)로 데워 섞고, 식히며 안정화한다.</t>
        </is>
      </c>
    </row>
    <row r="211" ht="17" customHeight="1">
      <c r="A211" s="9" t="inlineStr">
        <is>
          <t>· 오일은 전부 세이프(스쿠알란·MCT·디메치콘). 활성·진정 철학은 크림과 같다.</t>
        </is>
      </c>
    </row>
    <row r="212" ht="17" customHeight="1">
      <c r="A212" s="9" t="inlineStr">
        <is>
          <t>· 잔탄검 소량으로 에멀전을 더 안정화한다.</t>
        </is>
      </c>
    </row>
    <row r="213" ht="17" customHeight="1">
      <c r="A213" s="7" t="inlineStr">
        <is>
          <t>특징 │ 가벼운 로션  ·  말라세지아-세이프 오일만  ·  무향</t>
        </is>
      </c>
    </row>
    <row r="214">
      <c r="A214" s="10" t="inlineStr">
        <is>
          <t>원료</t>
        </is>
      </c>
      <c r="B214" s="10" t="inlineStr">
        <is>
          <t>INCI</t>
        </is>
      </c>
      <c r="C214" s="10" t="inlineStr">
        <is>
          <t>상</t>
        </is>
      </c>
      <c r="D214" s="10" t="inlineStr">
        <is>
          <t>%</t>
        </is>
      </c>
      <c r="E214" s="10" t="inlineStr">
        <is>
          <t>g(100g)</t>
        </is>
      </c>
      <c r="F214" s="10" t="inlineStr">
        <is>
          <t>이 원료가 하는 일</t>
        </is>
      </c>
    </row>
    <row r="215" ht="17" customHeight="1">
      <c r="A215" s="11" t="inlineStr">
        <is>
          <t>정제수</t>
        </is>
      </c>
      <c r="B215" s="12" t="inlineStr">
        <is>
          <t>Water</t>
        </is>
      </c>
      <c r="C215" s="13" t="inlineStr">
        <is>
          <t>A</t>
        </is>
      </c>
      <c r="D215" s="14" t="n">
        <v>71.8</v>
      </c>
      <c r="E215" s="14" t="n">
        <v>71.8</v>
      </c>
      <c r="F215" s="12" t="inlineStr">
        <is>
          <t>모든 성분을 녹이는 바탕(제품의 대부분을 차지).  ※베이스</t>
        </is>
      </c>
    </row>
    <row r="216" ht="32" customHeight="1">
      <c r="A216" s="11" t="inlineStr">
        <is>
          <t>글리세린</t>
        </is>
      </c>
      <c r="B216" s="12" t="inlineStr">
        <is>
          <t>Glycerin</t>
        </is>
      </c>
      <c r="C216" s="13" t="inlineStr">
        <is>
          <t>A</t>
        </is>
      </c>
      <c r="D216" s="14" t="n">
        <v>4</v>
      </c>
      <c r="E216" s="14" t="n">
        <v>4</v>
      </c>
      <c r="F216" s="12" t="inlineStr">
        <is>
          <t>수분을 끌어당기는 대표 보습제. 잔탄검을 미리 개는 매개로도 쓴다.</t>
        </is>
      </c>
    </row>
    <row r="217" ht="17" customHeight="1">
      <c r="A217" s="11" t="inlineStr">
        <is>
          <t>프로판디올</t>
        </is>
      </c>
      <c r="B217" s="12" t="inlineStr">
        <is>
          <t>Propanediol</t>
        </is>
      </c>
      <c r="C217" s="13" t="inlineStr">
        <is>
          <t>A</t>
        </is>
      </c>
      <c r="D217" s="14" t="n">
        <v>3</v>
      </c>
      <c r="E217" s="14" t="n">
        <v>3</v>
      </c>
      <c r="F217" s="12" t="inlineStr">
        <is>
          <t>보습하면서 방부를 거드는 보조 폴리올.</t>
        </is>
      </c>
    </row>
    <row r="218" ht="17" customHeight="1">
      <c r="A218" s="11" t="inlineStr">
        <is>
          <t>나이아신아마이드</t>
        </is>
      </c>
      <c r="B218" s="12" t="inlineStr">
        <is>
          <t>Niacinamide</t>
        </is>
      </c>
      <c r="C218" s="13" t="inlineStr">
        <is>
          <t>A</t>
        </is>
      </c>
      <c r="D218" s="14" t="n">
        <v>2</v>
      </c>
      <c r="E218" s="14" t="n">
        <v>2</v>
      </c>
      <c r="F218" s="12" t="inlineStr">
        <is>
          <t>비타민B3. 피지·모공·피부톤·장벽을 두루 돕는 대표 활성.</t>
        </is>
      </c>
    </row>
    <row r="219" ht="17" customHeight="1">
      <c r="A219" s="11" t="inlineStr">
        <is>
          <t>알란토인</t>
        </is>
      </c>
      <c r="B219" s="12" t="inlineStr">
        <is>
          <t>Allantoin</t>
        </is>
      </c>
      <c r="C219" s="13" t="inlineStr">
        <is>
          <t>A</t>
        </is>
      </c>
      <c r="D219" s="14" t="n">
        <v>0.3</v>
      </c>
      <c r="E219" s="14" t="n">
        <v>0.3</v>
      </c>
      <c r="F219" s="12" t="inlineStr">
        <is>
          <t>자극을 가라앉히는 진정 성분.</t>
        </is>
      </c>
    </row>
    <row r="220" ht="17" customHeight="1">
      <c r="A220" s="11" t="inlineStr">
        <is>
          <t>베타글루칸</t>
        </is>
      </c>
      <c r="B220" s="12" t="inlineStr">
        <is>
          <t>Beta-Glucan</t>
        </is>
      </c>
      <c r="C220" s="13" t="inlineStr">
        <is>
          <t>A</t>
        </is>
      </c>
      <c r="D220" s="14" t="n">
        <v>1</v>
      </c>
      <c r="E220" s="14" t="n">
        <v>1</v>
      </c>
      <c r="F220" s="12" t="inlineStr">
        <is>
          <t>진정+수분. 예민한 피부를 달랜다.</t>
        </is>
      </c>
    </row>
    <row r="221" ht="17" customHeight="1">
      <c r="A221" s="11" t="inlineStr">
        <is>
          <t>아연피카</t>
        </is>
      </c>
      <c r="B221" s="12" t="inlineStr">
        <is>
          <t>Zinc PCA</t>
        </is>
      </c>
      <c r="C221" s="13" t="inlineStr">
        <is>
          <t>A</t>
        </is>
      </c>
      <c r="D221" s="14" t="n">
        <v>0.5</v>
      </c>
      <c r="E221" s="14" t="n">
        <v>0.5</v>
      </c>
      <c r="F221" s="12" t="inlineStr">
        <is>
          <t>피지(기름기)를 조절해 번들거림을 줄인다.</t>
        </is>
      </c>
    </row>
    <row r="222" ht="32" customHeight="1">
      <c r="A222" s="11" t="inlineStr">
        <is>
          <t>다중 히알루론산</t>
        </is>
      </c>
      <c r="B222" s="12" t="inlineStr">
        <is>
          <t>Hyaluronic Acids</t>
        </is>
      </c>
      <c r="C222" s="13" t="inlineStr">
        <is>
          <t>A</t>
        </is>
      </c>
      <c r="D222" s="14" t="n">
        <v>0.5</v>
      </c>
      <c r="E222" s="14" t="n">
        <v>0.5</v>
      </c>
      <c r="F222" s="12" t="inlineStr">
        <is>
          <t>분자 크기별 히알루론산으로 층층이 수분 충전(유분 없이 보습).</t>
        </is>
      </c>
    </row>
    <row r="223" ht="32" customHeight="1">
      <c r="A223" s="11" t="inlineStr">
        <is>
          <t>잔탄검</t>
        </is>
      </c>
      <c r="B223" s="12" t="inlineStr">
        <is>
          <t>Xanthan Gum</t>
        </is>
      </c>
      <c r="C223" s="13" t="inlineStr">
        <is>
          <t>A</t>
        </is>
      </c>
      <c r="D223" s="14" t="n">
        <v>0.2</v>
      </c>
      <c r="E223" s="14" t="n">
        <v>0.2</v>
      </c>
      <c r="F223" s="12" t="inlineStr">
        <is>
          <t>천연 점증제. 젤·에멀전에 점도와 안정성을 준다(글리세린에 선분산).  ※안정화(글리세린 선분산)</t>
        </is>
      </c>
    </row>
    <row r="224" ht="32" customHeight="1">
      <c r="A224" s="11" t="inlineStr">
        <is>
          <t>몬타노브68</t>
        </is>
      </c>
      <c r="B224" s="12" t="inlineStr">
        <is>
          <t>Cetearyl Alcohol &amp; Cetearyl Glucoside</t>
        </is>
      </c>
      <c r="C224" s="20" t="inlineStr">
        <is>
          <t>B</t>
        </is>
      </c>
      <c r="D224" s="14" t="n">
        <v>3</v>
      </c>
      <c r="E224" s="14" t="n">
        <v>3</v>
      </c>
      <c r="F224" s="12" t="inlineStr">
        <is>
          <t>물과 기름을 섞어주는 유화제(글루코사이드계·세이프).  ※유화제</t>
        </is>
      </c>
    </row>
    <row r="225" ht="17" customHeight="1">
      <c r="A225" s="11" t="inlineStr">
        <is>
          <t>세틸알코올</t>
        </is>
      </c>
      <c r="B225" s="12" t="inlineStr">
        <is>
          <t>Cetyl Alcohol</t>
        </is>
      </c>
      <c r="C225" s="20" t="inlineStr">
        <is>
          <t>B</t>
        </is>
      </c>
      <c r="D225" s="14" t="n">
        <v>1</v>
      </c>
      <c r="E225" s="14" t="n">
        <v>1</v>
      </c>
      <c r="F225" s="12" t="inlineStr">
        <is>
          <t>유화를 안정화하고 바디·발림감을 주는 지방알코올.</t>
        </is>
      </c>
    </row>
    <row r="226" ht="17" customHeight="1">
      <c r="A226" s="11" t="inlineStr">
        <is>
          <t>스쿠알란</t>
        </is>
      </c>
      <c r="B226" s="12" t="inlineStr">
        <is>
          <t>Squalane</t>
        </is>
      </c>
      <c r="C226" s="20" t="inlineStr">
        <is>
          <t>B</t>
        </is>
      </c>
      <c r="D226" s="14" t="n">
        <v>3</v>
      </c>
      <c r="E226" s="14" t="n">
        <v>3</v>
      </c>
      <c r="F226" s="12" t="inlineStr">
        <is>
          <t>가볍고 안정적인 보습 오일. 피부 유래라 순함(세이프).</t>
        </is>
      </c>
    </row>
    <row r="227" ht="17" customHeight="1">
      <c r="A227" s="11" t="inlineStr">
        <is>
          <t>MCT오일</t>
        </is>
      </c>
      <c r="B227" s="12" t="inlineStr">
        <is>
          <t>Caprylic/Capric Triglyceride</t>
        </is>
      </c>
      <c r="C227" s="20" t="inlineStr">
        <is>
          <t>B</t>
        </is>
      </c>
      <c r="D227" s="14" t="n">
        <v>2</v>
      </c>
      <c r="E227" s="14" t="n">
        <v>2</v>
      </c>
      <c r="F227" s="12" t="inlineStr">
        <is>
          <t>아주 가벼운 오일. 세정·발림 베이스(C8/C10·세이프).</t>
        </is>
      </c>
    </row>
    <row r="228" ht="17" customHeight="1">
      <c r="A228" s="11" t="inlineStr">
        <is>
          <t>디메치콘</t>
        </is>
      </c>
      <c r="B228" s="12" t="inlineStr">
        <is>
          <t>Dimethicone</t>
        </is>
      </c>
      <c r="C228" s="20" t="inlineStr">
        <is>
          <t>B</t>
        </is>
      </c>
      <c r="D228" s="14" t="n">
        <v>2</v>
      </c>
      <c r="E228" s="14" t="n">
        <v>2</v>
      </c>
      <c r="F228" s="12" t="inlineStr">
        <is>
          <t>실키한 발림과 얇은 보호막을 주는 실리콘.</t>
        </is>
      </c>
    </row>
    <row r="229" ht="17" customHeight="1">
      <c r="A229" s="11" t="inlineStr">
        <is>
          <t>마데카소사이드</t>
        </is>
      </c>
      <c r="B229" s="12" t="inlineStr">
        <is>
          <t>Madecassoside</t>
        </is>
      </c>
      <c r="C229" s="15" t="inlineStr">
        <is>
          <t>C</t>
        </is>
      </c>
      <c r="D229" s="14" t="n">
        <v>1</v>
      </c>
      <c r="E229" s="14" t="n">
        <v>1</v>
      </c>
      <c r="F229" s="12" t="inlineStr">
        <is>
          <t>병풀(시카)의 진정 핵심 성분.</t>
        </is>
      </c>
    </row>
    <row r="230" ht="17" customHeight="1">
      <c r="A230" s="11" t="inlineStr">
        <is>
          <t>판테놀(B5)</t>
        </is>
      </c>
      <c r="B230" s="12" t="inlineStr">
        <is>
          <t>Panthenol</t>
        </is>
      </c>
      <c r="C230" s="15" t="inlineStr">
        <is>
          <t>C</t>
        </is>
      </c>
      <c r="D230" s="14" t="n">
        <v>1</v>
      </c>
      <c r="E230" s="14" t="n">
        <v>1</v>
      </c>
      <c r="F230" s="12" t="inlineStr">
        <is>
          <t>프로비타민B5. 보습·진정·장벽 회복.</t>
        </is>
      </c>
    </row>
    <row r="231" ht="17" customHeight="1">
      <c r="A231" s="11" t="inlineStr">
        <is>
          <t>녹차추출물</t>
        </is>
      </c>
      <c r="B231" s="12" t="inlineStr">
        <is>
          <t>Camellia Sinensis Leaf Extract</t>
        </is>
      </c>
      <c r="C231" s="15" t="inlineStr">
        <is>
          <t>C</t>
        </is>
      </c>
      <c r="D231" s="14" t="n">
        <v>2</v>
      </c>
      <c r="E231" s="14" t="n">
        <v>2</v>
      </c>
      <c r="F231" s="12" t="inlineStr">
        <is>
          <t>녹차 폴리페놀(EGCG). 항산화·피지·진정.</t>
        </is>
      </c>
    </row>
    <row r="232" ht="17" customHeight="1">
      <c r="A232" s="11" t="inlineStr">
        <is>
          <t>페녹시에탄올</t>
        </is>
      </c>
      <c r="B232" s="12" t="inlineStr">
        <is>
          <t>Phenoxyethanol</t>
        </is>
      </c>
      <c r="C232" s="15" t="inlineStr">
        <is>
          <t>C</t>
        </is>
      </c>
      <c r="D232" s="14" t="n">
        <v>0.5</v>
      </c>
      <c r="E232" s="14" t="n">
        <v>0.5</v>
      </c>
      <c r="F232" s="12" t="inlineStr">
        <is>
          <t>세균·곰팡이를 막는 방부제(물 든 제품엔 필수).</t>
        </is>
      </c>
    </row>
    <row r="233" ht="17" customHeight="1">
      <c r="A233" s="11" t="inlineStr">
        <is>
          <t>1,2-헥산다이올</t>
        </is>
      </c>
      <c r="B233" s="12" t="inlineStr">
        <is>
          <t>1,2-Hexanediol</t>
        </is>
      </c>
      <c r="C233" s="15" t="inlineStr">
        <is>
          <t>C</t>
        </is>
      </c>
      <c r="D233" s="14" t="n">
        <v>1</v>
      </c>
      <c r="E233" s="14" t="n">
        <v>1</v>
      </c>
      <c r="F233" s="12" t="inlineStr">
        <is>
          <t>방부를 돕고 보습도 하는 부스터.</t>
        </is>
      </c>
    </row>
    <row r="234" ht="32" customHeight="1">
      <c r="A234" s="11" t="inlineStr">
        <is>
          <t>구연산</t>
        </is>
      </c>
      <c r="B234" s="12" t="inlineStr">
        <is>
          <t>Citric Acid</t>
        </is>
      </c>
      <c r="C234" s="16" t="inlineStr">
        <is>
          <t>pH</t>
        </is>
      </c>
      <c r="D234" s="14" t="n">
        <v>0.2</v>
      </c>
      <c r="E234" s="14" t="n">
        <v>0.2</v>
      </c>
      <c r="F234" s="12" t="inlineStr">
        <is>
          <t>산도(pH)를 피부에 맞게 낮추는 조절제.  ※pH 5.0~5.5 q.s.</t>
        </is>
      </c>
    </row>
    <row r="235">
      <c r="A235" s="17" t="inlineStr">
        <is>
          <t>합계</t>
        </is>
      </c>
      <c r="B235" s="18" t="n"/>
      <c r="C235" s="18" t="n"/>
      <c r="D235" s="19" t="n">
        <v>100</v>
      </c>
      <c r="E235" s="19" t="n">
        <v>100</v>
      </c>
      <c r="F235" s="18" t="n"/>
    </row>
    <row r="236" ht="17" customHeight="1">
      <c r="A236" s="8" t="inlineStr">
        <is>
          <t>만드는 법</t>
        </is>
      </c>
    </row>
    <row r="237" ht="47" customHeight="1">
      <c r="A237" s="9"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38" ht="17" customHeight="1">
      <c r="A238" s="9" t="inlineStr">
        <is>
          <t>★ 계량·비커 (처음이면 꼭 — 100g 배치 기준):</t>
        </is>
      </c>
    </row>
    <row r="239" ht="32" customHeight="1">
      <c r="A239" s="9" t="inlineStr">
        <is>
          <t>– 저울 2개를 나눠 쓴다: 정제수·오일처럼 많은 양은 벤치저울(0.1g 단위), 활성·검·보존제·향처럼 1% 이하 소량은 정밀저울(0.01g 단위). 소량을 큰 저울로 재면 오차가 처방을 망친다.</t>
        </is>
      </c>
    </row>
    <row r="240" ht="32" customHeight="1">
      <c r="A240" s="9" t="inlineStr">
        <is>
          <t>– 분말·점성 원료: 저울에 유산지(칭량지)를 깔고 → 영점(TARE 버튼) → 원료를 담는다. 글리세린·오일 같은 액체는 '받을 비커'를 올리고 TARE 후 바로 부어 넣는다(유산지에 눌어붙음 방지).</t>
        </is>
      </c>
    </row>
    <row r="241" ht="17" customHeight="1">
      <c r="A241" s="9" t="inlineStr">
        <is>
          <t>– 정제수는 '맨 마지막에 100g을 맞추는 잔량'으로 넣는다(다른 걸 다 더하고 남는 양).</t>
        </is>
      </c>
    </row>
    <row r="242" ht="17" customHeight="1">
      <c r="A242" s="9" t="inlineStr">
        <is>
          <t>– 비커 크기 = 내용물의 약 2~2.5배(가열·교반 때 넘침 방지). 200g 배치면 한 단계 큰 비커로.</t>
        </is>
      </c>
    </row>
    <row r="243" ht="17" customHeight="1">
      <c r="A243" s="9" t="inlineStr">
        <is>
          <t>– 흘리면 닦고 다시. 통에 손·젖은 도구 넣지 않기(오염). 소량은 깨끗한 스패출러로.</t>
        </is>
      </c>
    </row>
    <row r="244" ht="32" customHeight="1">
      <c r="A244" s="9" t="inlineStr">
        <is>
          <t>② 상 나눠 계량: 수상 A(정제수·글리세린·판테놀·검) / 유상 B(오일·세틸알코올·몬타노브68) / 냉각 C(보존제·향·열 약한 활성)는 대기. 검은 글리세린에 선분산.</t>
        </is>
      </c>
    </row>
    <row r="245" ht="32" customHeight="1">
      <c r="A245" s="9" t="inlineStr">
        <is>
          <t>③ 수상 A 가열: HS5Pro 비커에 자석교반자(stir bar)를 넣고 중속 교반 + ★온도 프로브를 'A 액체'에 꽂아 70~75℃ 제어(상판 온도 아님).</t>
        </is>
      </c>
    </row>
    <row r="246" ht="32" customHeight="1">
      <c r="A246" s="9" t="inlineStr">
        <is>
          <t>④ 유상 B 가열: 냄비 중탕으로 70~75℃까지 '용해'(교반보다 완전 용해가 중요). 별도 디지털 온도계로 B 확인(감 X). (항온수조 OB-2Pro는 아직 미보유라 중탕으로 대체)</t>
        </is>
      </c>
    </row>
    <row r="247" ht="32" customHeight="1">
      <c r="A247" s="9" t="inlineStr">
        <is>
          <t>⑤ 두 상 70~75℃에서 약 20분 유지(완전 용해+미생물 부담↓). 시계접시·뚜껑으로 덮어 증발을 줄이고, 합치기 직전 줄어든 무게만큼 뜨거운 정제수로 보충.</t>
        </is>
      </c>
    </row>
    <row r="248" ht="32" customHeight="1">
      <c r="A248" s="9" t="inlineStr">
        <is>
          <t>⑥ 합치기 전: 수상의 자석교반자를 회수 막대로 빼둔다(호모 날 충돌 방지). 두 상 온도를 ±5℃로 맞춘다(어긋나면 유화가 안 붙는다).</t>
        </is>
      </c>
    </row>
    <row r="249" ht="32" customHeight="1">
      <c r="A249" s="9"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250" ht="17" customHeight="1">
      <c r="A250" s="9" t="inlineStr">
        <is>
          <t>⑧ '붙으면'(뽀얀 크림색) 호모를 멈춘다. 오래 돌리면 기포·점도 저하 → 바로 냉각 교반으로 전환.</t>
        </is>
      </c>
    </row>
    <row r="251" ht="32" customHeight="1">
      <c r="A251" s="9" t="inlineStr">
        <is>
          <t>⑨ 냉각 교반(OC-15S): 오버헤드 패들을 바닥서 1~2cm 띄우고 저속으로 40℃까지. 소용돌이가 깊으면 공기를 말아 기포가 된다. 묽은 로션은 HS5Pro 마그네틱만으로도 가능.</t>
        </is>
      </c>
    </row>
    <row r="252" ht="17" customHeight="1">
      <c r="A252" s="9" t="inlineStr">
        <is>
          <t>⑩ 40℃ 이하서 냉각첨가 C: 보존제(페녹시+헥산다이올)·향·열 약한 활성. 뜨거울 때 넣으면 날아가거나 변질된다.</t>
        </is>
      </c>
    </row>
    <row r="253" ht="32" customHeight="1">
      <c r="A253" s="9" t="inlineStr">
        <is>
          <t>⑪ pH: 30℃대~실온에서 pH미터(교정 후)로 측정 → 5.0~5.5로 보정(구연산 희석액 한 방울씩, 다시 측정). 증발분은 정제수로 총량 100g 맞춤.</t>
        </is>
      </c>
    </row>
    <row r="254" ht="32" customHeight="1">
      <c r="A254" s="9" t="inlineStr">
        <is>
          <t>⑫ ★당일 유화 판정(LC-8S 원심): 15mL 튜브에 ~10g씩 2개(무게 대칭) → 3,000rpm·30분 → 분리층(오일링/크리밍/침전) mm 확인 → 개발일지 '분리mm'에 숫자로 기록. 0이면 안정성 큐로, 있으면 튜닝/접기.</t>
        </is>
      </c>
    </row>
    <row r="255" ht="32" customHeight="1">
      <c r="A255" s="9" t="inlineStr">
        <is>
          <t>⑬ 충전·안정성: 클린벤치 안에서 소독한 용기에 충전. 투명 바이알에 4조건(45℃·실온·4℃·냉동융해)+대조군 소분, 1·2·4·8주 관찰(45℃는 발효기/인큐베이터).</t>
        </is>
      </c>
    </row>
    <row r="256" ht="32" customHeight="1">
      <c r="A256" s="9" t="inlineStr">
        <is>
          <t>★ 크림(유상↑): 유상 완전 용해에 시간 더 / 호모는 '더 짧게 확실히'(점도 높아 기포 위험) / 오버헤드 냉각은 '더 길게'(굳기 전 C 투입).</t>
        </is>
      </c>
    </row>
    <row r="257" ht="17" customHeight="1">
      <c r="A257" s="9" t="inlineStr">
        <is>
          <t>★ pH 스트립 읽는 법:</t>
        </is>
      </c>
    </row>
    <row r="258" ht="32" customHeight="1">
      <c r="A258" s="9" t="inlineStr">
        <is>
          <t>– 스트립을 액에 1초 담갔다 빼고, 10~15초 뒤(설명서 시간) 색이 멈췄을 때 '자연광'에서 통에 인쇄된 색표와 맞춘다(형광등 아래는 색이 왜곡된다).</t>
        </is>
      </c>
    </row>
    <row r="259" ht="32" customHeight="1">
      <c r="A259" s="9" t="inlineStr">
        <is>
          <t>– 색표 두 칸 사이로 보이면 중간값으로 읽는다(예: 5와 5.5 사이면 ≈5.2). 0.2~0.5 눈금의 정밀 스트립을 권장.</t>
        </is>
      </c>
    </row>
    <row r="260" ht="17" customHeight="1">
      <c r="A260" s="9" t="inlineStr">
        <is>
          <t>– 크림·젤처럼 되직해 색이 안 보이면 정제수와 1:1로 풀어서 잰다(묽혀도 pH는 거의 그대로).</t>
        </is>
      </c>
    </row>
    <row r="261" ht="17" customHeight="1">
      <c r="A261" s="9" t="inlineStr">
        <is>
          <t>– 색이 금세 바래니 빼서 오래 두지 말고 바로 판독. 젖은 손·금속이 스트립에 닿지 않게.</t>
        </is>
      </c>
    </row>
    <row r="262" ht="17" customHeight="1">
      <c r="A262" s="9" t="inlineStr">
        <is>
          <t>– 목표 5.0~5.5. 더 정확히는 pH 미터(보정액으로 교정 후 사용). 스트립은 ±0.3 오차가 정상이다.</t>
        </is>
      </c>
    </row>
    <row r="263" ht="32" customHeight="1">
      <c r="A263" s="9" t="inlineStr">
        <is>
          <t>★ 흔한 실수: 두 상 온도 안 맞춤(분리) / 자석바 안 빼고 호모(충돌) / 호모 과다(기포·점도↓) / 식기 전 C 투입(열 파괴).</t>
        </is>
      </c>
    </row>
    <row r="265" ht="26" customHeight="1">
      <c r="A265" s="6" t="inlineStr">
        <is>
          <t>[⑦ 유화 완성 — 히어로 v2, 오일 ~17%]   시크 진정 밸런스 크림 (히어로)   ·   크림(유화·리치)   ·   sebum-calm-cream</t>
        </is>
      </c>
      <c r="G265" t="inlineStr">
        <is>
          <t>▶ 실험 공정 이미지</t>
        </is>
      </c>
    </row>
    <row r="266" ht="17" customHeight="1">
      <c r="A266" s="7" t="inlineStr">
        <is>
          <t>컨셉 │ 히어로 제품. 지성·예민 피부 무향 진정 밸런스 크림(sebum-calm-cream v2).</t>
        </is>
      </c>
    </row>
    <row r="267" ht="17" customHeight="1">
      <c r="A267" s="8" t="inlineStr">
        <is>
          <t>설계 이유 (왜 이렇게 만들었나)</t>
        </is>
      </c>
    </row>
    <row r="268" ht="17" customHeight="1">
      <c r="A268" s="9" t="inlineStr">
        <is>
          <t>· 브랜드 히어로 — 진정·보습·피지의 균형을 잡은 완성형.</t>
        </is>
      </c>
    </row>
    <row r="269" ht="17" customHeight="1">
      <c r="A269" s="9" t="inlineStr">
        <is>
          <t>· 말라세지아-세이프 전면 적용: C11~24 지방산 오일(올리브·코코넛·호호바·버터) 배제, 무향.</t>
        </is>
      </c>
    </row>
    <row r="270" ht="32" customHeight="1">
      <c r="A270" s="9" t="inlineStr">
        <is>
          <t>· 층층이 설계: 활성(나이아신아마이드·아연PCA·시카·녹차)+보습(HA·글리세린)+세이프 에몰리언트(스쿠알란·MCT·디메치콘).</t>
        </is>
      </c>
    </row>
    <row r="271" ht="17" customHeight="1">
      <c r="A271" s="9" t="inlineStr">
        <is>
          <t>· 가장 난도 높은 완전 유화 — 토너→젤→로션을 거쳐 오면 자연스럽다.</t>
        </is>
      </c>
    </row>
    <row r="272" ht="17" customHeight="1">
      <c r="A272" s="7" t="inlineStr">
        <is>
          <t>특징 │ 진정·보습 밸런스  ·  말라세지아-세이프 전면 적용  ·  무향  ·  50mL 자(jar)</t>
        </is>
      </c>
    </row>
    <row r="273">
      <c r="A273" s="10" t="inlineStr">
        <is>
          <t>원료</t>
        </is>
      </c>
      <c r="B273" s="10" t="inlineStr">
        <is>
          <t>INCI</t>
        </is>
      </c>
      <c r="C273" s="10" t="inlineStr">
        <is>
          <t>상</t>
        </is>
      </c>
      <c r="D273" s="10" t="inlineStr">
        <is>
          <t>%</t>
        </is>
      </c>
      <c r="E273" s="10" t="inlineStr">
        <is>
          <t>g(100g)</t>
        </is>
      </c>
      <c r="F273" s="10" t="inlineStr">
        <is>
          <t>이 원료가 하는 일</t>
        </is>
      </c>
    </row>
    <row r="274" ht="17" customHeight="1">
      <c r="A274" s="11" t="inlineStr">
        <is>
          <t>정제수</t>
        </is>
      </c>
      <c r="B274" s="12" t="inlineStr">
        <is>
          <t>Water</t>
        </is>
      </c>
      <c r="C274" s="13" t="inlineStr">
        <is>
          <t>A</t>
        </is>
      </c>
      <c r="D274" s="14" t="n">
        <v>63.5</v>
      </c>
      <c r="E274" s="14" t="n">
        <v>63.5</v>
      </c>
      <c r="F274" s="12" t="inlineStr">
        <is>
          <t>모든 성분을 녹이는 바탕(제품의 대부분을 차지).  ※베이스</t>
        </is>
      </c>
    </row>
    <row r="275" ht="32" customHeight="1">
      <c r="A275" s="11" t="inlineStr">
        <is>
          <t>글리세린</t>
        </is>
      </c>
      <c r="B275" s="12" t="inlineStr">
        <is>
          <t>Glycerin</t>
        </is>
      </c>
      <c r="C275" s="13" t="inlineStr">
        <is>
          <t>A</t>
        </is>
      </c>
      <c r="D275" s="14" t="n">
        <v>5</v>
      </c>
      <c r="E275" s="14" t="n">
        <v>5</v>
      </c>
      <c r="F275" s="12" t="inlineStr">
        <is>
          <t>수분을 끌어당기는 대표 보습제. 잔탄검을 미리 개는 매개로도 쓴다.</t>
        </is>
      </c>
    </row>
    <row r="276" ht="17" customHeight="1">
      <c r="A276" s="11" t="inlineStr">
        <is>
          <t>나이아신아마이드</t>
        </is>
      </c>
      <c r="B276" s="12" t="inlineStr">
        <is>
          <t>Niacinamide</t>
        </is>
      </c>
      <c r="C276" s="13" t="inlineStr">
        <is>
          <t>A</t>
        </is>
      </c>
      <c r="D276" s="14" t="n">
        <v>2</v>
      </c>
      <c r="E276" s="14" t="n">
        <v>2</v>
      </c>
      <c r="F276" s="12" t="inlineStr">
        <is>
          <t>비타민B3. 피지·모공·피부톤·장벽을 두루 돕는 대표 활성.</t>
        </is>
      </c>
    </row>
    <row r="277" ht="17" customHeight="1">
      <c r="A277" s="11" t="inlineStr">
        <is>
          <t>알란토인</t>
        </is>
      </c>
      <c r="B277" s="12" t="inlineStr">
        <is>
          <t>Allantoin</t>
        </is>
      </c>
      <c r="C277" s="13" t="inlineStr">
        <is>
          <t>A</t>
        </is>
      </c>
      <c r="D277" s="14" t="n">
        <v>0.5</v>
      </c>
      <c r="E277" s="14" t="n">
        <v>0.5</v>
      </c>
      <c r="F277" s="12" t="inlineStr">
        <is>
          <t>자극을 가라앉히는 진정 성분.</t>
        </is>
      </c>
    </row>
    <row r="278" ht="17" customHeight="1">
      <c r="A278" s="11" t="inlineStr">
        <is>
          <t>베타글루칸</t>
        </is>
      </c>
      <c r="B278" s="12" t="inlineStr">
        <is>
          <t>Beta-Glucan</t>
        </is>
      </c>
      <c r="C278" s="13" t="inlineStr">
        <is>
          <t>A</t>
        </is>
      </c>
      <c r="D278" s="14" t="n">
        <v>1</v>
      </c>
      <c r="E278" s="14" t="n">
        <v>1</v>
      </c>
      <c r="F278" s="12" t="inlineStr">
        <is>
          <t>진정+수분. 예민한 피부를 달랜다.</t>
        </is>
      </c>
    </row>
    <row r="279" ht="17" customHeight="1">
      <c r="A279" s="11" t="inlineStr">
        <is>
          <t>아연피카</t>
        </is>
      </c>
      <c r="B279" s="12" t="inlineStr">
        <is>
          <t>Zinc PCA</t>
        </is>
      </c>
      <c r="C279" s="13" t="inlineStr">
        <is>
          <t>A</t>
        </is>
      </c>
      <c r="D279" s="14" t="n">
        <v>1</v>
      </c>
      <c r="E279" s="14" t="n">
        <v>1</v>
      </c>
      <c r="F279" s="12" t="inlineStr">
        <is>
          <t>피지(기름기)를 조절해 번들거림을 줄인다.</t>
        </is>
      </c>
    </row>
    <row r="280" ht="32" customHeight="1">
      <c r="A280" s="11" t="inlineStr">
        <is>
          <t>프로판디올</t>
        </is>
      </c>
      <c r="B280" s="12" t="inlineStr">
        <is>
          <t>Propanediol</t>
        </is>
      </c>
      <c r="C280" s="13" t="inlineStr">
        <is>
          <t>A</t>
        </is>
      </c>
      <c r="D280" s="14" t="n">
        <v>3</v>
      </c>
      <c r="E280" s="14" t="n">
        <v>3</v>
      </c>
      <c r="F280" s="12" t="inlineStr">
        <is>
          <t>보습하면서 방부를 거드는 보조 폴리올.  ※v2 펜틸렌글라이콜 → 보유 프로판디올 대체</t>
        </is>
      </c>
    </row>
    <row r="281" ht="32" customHeight="1">
      <c r="A281" s="11" t="inlineStr">
        <is>
          <t>잔탄검</t>
        </is>
      </c>
      <c r="B281" s="12" t="inlineStr">
        <is>
          <t>Xanthan Gum</t>
        </is>
      </c>
      <c r="C281" s="13" t="inlineStr">
        <is>
          <t>A</t>
        </is>
      </c>
      <c r="D281" s="14" t="n">
        <v>0.3</v>
      </c>
      <c r="E281" s="14" t="n">
        <v>0.3</v>
      </c>
      <c r="F281" s="12" t="inlineStr">
        <is>
          <t>천연 점증제. 젤·에멀전에 점도와 안정성을 준다(글리세린에 선분산).  ※글리세린 선분산</t>
        </is>
      </c>
    </row>
    <row r="282" ht="32" customHeight="1">
      <c r="A282" s="11" t="inlineStr">
        <is>
          <t>다중 히알루론산</t>
        </is>
      </c>
      <c r="B282" s="12" t="inlineStr">
        <is>
          <t>Hyaluronic Acids</t>
        </is>
      </c>
      <c r="C282" s="13" t="inlineStr">
        <is>
          <t>A</t>
        </is>
      </c>
      <c r="D282" s="14" t="n">
        <v>1</v>
      </c>
      <c r="E282" s="14" t="n">
        <v>1</v>
      </c>
      <c r="F282" s="12" t="inlineStr">
        <is>
          <t>분자 크기별 히알루론산으로 층층이 수분 충전(유분 없이 보습).</t>
        </is>
      </c>
    </row>
    <row r="283" ht="32" customHeight="1">
      <c r="A283" s="11" t="inlineStr">
        <is>
          <t>몬타노브68</t>
        </is>
      </c>
      <c r="B283" s="12" t="inlineStr">
        <is>
          <t>Cetearyl Alcohol &amp; Cetearyl Glucoside</t>
        </is>
      </c>
      <c r="C283" s="20" t="inlineStr">
        <is>
          <t>B</t>
        </is>
      </c>
      <c r="D283" s="14" t="n">
        <v>4</v>
      </c>
      <c r="E283" s="14" t="n">
        <v>4</v>
      </c>
      <c r="F283" s="12" t="inlineStr">
        <is>
          <t>물과 기름을 섞어주는 유화제(글루코사이드계·세이프).  ※유화제(세이프)</t>
        </is>
      </c>
    </row>
    <row r="284" ht="17" customHeight="1">
      <c r="A284" s="11" t="inlineStr">
        <is>
          <t>세틸알코올</t>
        </is>
      </c>
      <c r="B284" s="12" t="inlineStr">
        <is>
          <t>Cetyl Alcohol</t>
        </is>
      </c>
      <c r="C284" s="20" t="inlineStr">
        <is>
          <t>B</t>
        </is>
      </c>
      <c r="D284" s="14" t="n">
        <v>2</v>
      </c>
      <c r="E284" s="14" t="n">
        <v>2</v>
      </c>
      <c r="F284" s="12" t="inlineStr">
        <is>
          <t>유화를 안정화하고 바디·발림감을 주는 지방알코올.</t>
        </is>
      </c>
    </row>
    <row r="285" ht="17" customHeight="1">
      <c r="A285" s="11" t="inlineStr">
        <is>
          <t>스쿠알란</t>
        </is>
      </c>
      <c r="B285" s="12" t="inlineStr">
        <is>
          <t>Squalane</t>
        </is>
      </c>
      <c r="C285" s="20" t="inlineStr">
        <is>
          <t>B</t>
        </is>
      </c>
      <c r="D285" s="14" t="n">
        <v>5</v>
      </c>
      <c r="E285" s="14" t="n">
        <v>5</v>
      </c>
      <c r="F285" s="12" t="inlineStr">
        <is>
          <t>가볍고 안정적인 보습 오일. 피부 유래라 순함(세이프).</t>
        </is>
      </c>
    </row>
    <row r="286" ht="17" customHeight="1">
      <c r="A286" s="11" t="inlineStr">
        <is>
          <t>MCT오일</t>
        </is>
      </c>
      <c r="B286" s="12" t="inlineStr">
        <is>
          <t>Caprylic/Capric Triglyceride</t>
        </is>
      </c>
      <c r="C286" s="20" t="inlineStr">
        <is>
          <t>B</t>
        </is>
      </c>
      <c r="D286" s="14" t="n">
        <v>3</v>
      </c>
      <c r="E286" s="14" t="n">
        <v>3</v>
      </c>
      <c r="F286" s="12" t="inlineStr">
        <is>
          <t>아주 가벼운 오일. 세정·발림 베이스(C8/C10·세이프).</t>
        </is>
      </c>
    </row>
    <row r="287" ht="17" customHeight="1">
      <c r="A287" s="11" t="inlineStr">
        <is>
          <t>디메치콘</t>
        </is>
      </c>
      <c r="B287" s="12" t="inlineStr">
        <is>
          <t>Dimethicone</t>
        </is>
      </c>
      <c r="C287" s="20" t="inlineStr">
        <is>
          <t>B</t>
        </is>
      </c>
      <c r="D287" s="14" t="n">
        <v>3</v>
      </c>
      <c r="E287" s="14" t="n">
        <v>3</v>
      </c>
      <c r="F287" s="12" t="inlineStr">
        <is>
          <t>실키한 발림과 얇은 보호막을 주는 실리콘.</t>
        </is>
      </c>
    </row>
    <row r="288" ht="32" customHeight="1">
      <c r="A288" s="11" t="inlineStr">
        <is>
          <t>마데카소사이드</t>
        </is>
      </c>
      <c r="B288" s="12" t="inlineStr">
        <is>
          <t>Madecassoside</t>
        </is>
      </c>
      <c r="C288" s="15" t="inlineStr">
        <is>
          <t>C</t>
        </is>
      </c>
      <c r="D288" s="14" t="n">
        <v>1</v>
      </c>
      <c r="E288" s="14" t="n">
        <v>1</v>
      </c>
      <c r="F288" s="12" t="inlineStr">
        <is>
          <t>병풀(시카)의 진정 핵심 성분.  ※v2 센텔라추출물 → 보유 마데카소사이드 대체</t>
        </is>
      </c>
    </row>
    <row r="289" ht="17" customHeight="1">
      <c r="A289" s="11" t="inlineStr">
        <is>
          <t>판테놀(B5)</t>
        </is>
      </c>
      <c r="B289" s="12" t="inlineStr">
        <is>
          <t>Panthenol</t>
        </is>
      </c>
      <c r="C289" s="15" t="inlineStr">
        <is>
          <t>C</t>
        </is>
      </c>
      <c r="D289" s="14" t="n">
        <v>1</v>
      </c>
      <c r="E289" s="14" t="n">
        <v>1</v>
      </c>
      <c r="F289" s="12" t="inlineStr">
        <is>
          <t>프로비타민B5. 보습·진정·장벽 회복.</t>
        </is>
      </c>
    </row>
    <row r="290" ht="17" customHeight="1">
      <c r="A290" s="11" t="inlineStr">
        <is>
          <t>녹차추출물</t>
        </is>
      </c>
      <c r="B290" s="12" t="inlineStr">
        <is>
          <t>Camellia Sinensis Leaf Extract</t>
        </is>
      </c>
      <c r="C290" s="15" t="inlineStr">
        <is>
          <t>C</t>
        </is>
      </c>
      <c r="D290" s="14" t="n">
        <v>2</v>
      </c>
      <c r="E290" s="14" t="n">
        <v>2</v>
      </c>
      <c r="F290" s="12" t="inlineStr">
        <is>
          <t>녹차 폴리페놀(EGCG). 항산화·피지·진정.</t>
        </is>
      </c>
    </row>
    <row r="291" ht="17" customHeight="1">
      <c r="A291" s="11" t="inlineStr">
        <is>
          <t>페녹시에탄올</t>
        </is>
      </c>
      <c r="B291" s="12" t="inlineStr">
        <is>
          <t>Phenoxyethanol</t>
        </is>
      </c>
      <c r="C291" s="15" t="inlineStr">
        <is>
          <t>C</t>
        </is>
      </c>
      <c r="D291" s="14" t="n">
        <v>0.7</v>
      </c>
      <c r="E291" s="14" t="n">
        <v>0.7</v>
      </c>
      <c r="F291" s="12" t="inlineStr">
        <is>
          <t>세균·곰팡이를 막는 방부제(물 든 제품엔 필수).</t>
        </is>
      </c>
    </row>
    <row r="292" ht="17" customHeight="1">
      <c r="A292" s="11" t="inlineStr">
        <is>
          <t>1,2-헥산다이올</t>
        </is>
      </c>
      <c r="B292" s="12" t="inlineStr">
        <is>
          <t>1,2-Hexanediol</t>
        </is>
      </c>
      <c r="C292" s="15" t="inlineStr">
        <is>
          <t>C</t>
        </is>
      </c>
      <c r="D292" s="14" t="n">
        <v>1</v>
      </c>
      <c r="E292" s="14" t="n">
        <v>1</v>
      </c>
      <c r="F292" s="12" t="inlineStr">
        <is>
          <t>방부를 돕고 보습도 하는 부스터.</t>
        </is>
      </c>
    </row>
    <row r="293">
      <c r="A293" s="17" t="inlineStr">
        <is>
          <t>합계</t>
        </is>
      </c>
      <c r="B293" s="18" t="n"/>
      <c r="C293" s="18" t="n"/>
      <c r="D293" s="19" t="n">
        <v>100</v>
      </c>
      <c r="E293" s="19" t="n">
        <v>100</v>
      </c>
      <c r="F293" s="18" t="n"/>
    </row>
    <row r="294" ht="17" customHeight="1">
      <c r="A294" s="8" t="inlineStr">
        <is>
          <t>만드는 법</t>
        </is>
      </c>
    </row>
    <row r="295" ht="47" customHeight="1">
      <c r="A295" s="9"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96" ht="17" customHeight="1">
      <c r="A296" s="9" t="inlineStr">
        <is>
          <t>★ 계량·비커 (처음이면 꼭 — 100g 배치 기준):</t>
        </is>
      </c>
    </row>
    <row r="297" ht="32" customHeight="1">
      <c r="A297" s="9" t="inlineStr">
        <is>
          <t>– 저울 2개를 나눠 쓴다: 정제수·오일처럼 많은 양은 벤치저울(0.1g 단위), 활성·검·보존제·향처럼 1% 이하 소량은 정밀저울(0.01g 단위). 소량을 큰 저울로 재면 오차가 처방을 망친다.</t>
        </is>
      </c>
    </row>
    <row r="298" ht="32" customHeight="1">
      <c r="A298" s="9" t="inlineStr">
        <is>
          <t>– 분말·점성 원료: 저울에 유산지(칭량지)를 깔고 → 영점(TARE 버튼) → 원료를 담는다. 글리세린·오일 같은 액체는 '받을 비커'를 올리고 TARE 후 바로 부어 넣는다(유산지에 눌어붙음 방지).</t>
        </is>
      </c>
    </row>
    <row r="299" ht="17" customHeight="1">
      <c r="A299" s="9" t="inlineStr">
        <is>
          <t>– 정제수는 '맨 마지막에 100g을 맞추는 잔량'으로 넣는다(다른 걸 다 더하고 남는 양).</t>
        </is>
      </c>
    </row>
    <row r="300" ht="17" customHeight="1">
      <c r="A300" s="9" t="inlineStr">
        <is>
          <t>– 비커 크기 = 내용물의 약 2~2.5배(가열·교반 때 넘침 방지). 200g 배치면 한 단계 큰 비커로.</t>
        </is>
      </c>
    </row>
    <row r="301" ht="17" customHeight="1">
      <c r="A301" s="9" t="inlineStr">
        <is>
          <t>– 흘리면 닦고 다시. 통에 손·젖은 도구 넣지 않기(오염). 소량은 깨끗한 스패출러로.</t>
        </is>
      </c>
    </row>
    <row r="302" ht="32" customHeight="1">
      <c r="A302" s="9" t="inlineStr">
        <is>
          <t>② 상 나눠 계량: 수상 A(정제수·글리세린·판테놀·검) / 유상 B(오일·세틸알코올·몬타노브68) / 냉각 C(보존제·향·열 약한 활성)는 대기. 검은 글리세린에 선분산.</t>
        </is>
      </c>
    </row>
    <row r="303" ht="32" customHeight="1">
      <c r="A303" s="9" t="inlineStr">
        <is>
          <t>③ 수상 A 가열: HS5Pro 비커에 자석교반자(stir bar)를 넣고 중속 교반 + ★온도 프로브를 'A 액체'에 꽂아 70~75℃ 제어(상판 온도 아님).</t>
        </is>
      </c>
    </row>
    <row r="304" ht="32" customHeight="1">
      <c r="A304" s="9" t="inlineStr">
        <is>
          <t>④ 유상 B 가열: 냄비 중탕으로 70~75℃까지 '용해'(교반보다 완전 용해가 중요). 별도 디지털 온도계로 B 확인(감 X). (항온수조 OB-2Pro는 아직 미보유라 중탕으로 대체)</t>
        </is>
      </c>
    </row>
    <row r="305" ht="32" customHeight="1">
      <c r="A305" s="9" t="inlineStr">
        <is>
          <t>⑤ 두 상 70~75℃에서 약 20분 유지(완전 용해+미생물 부담↓). 시계접시·뚜껑으로 덮어 증발을 줄이고, 합치기 직전 줄어든 무게만큼 뜨거운 정제수로 보충.</t>
        </is>
      </c>
    </row>
    <row r="306" ht="32" customHeight="1">
      <c r="A306" s="9" t="inlineStr">
        <is>
          <t>⑥ 합치기 전: 수상의 자석교반자를 회수 막대로 빼둔다(호모 날 충돌 방지). 두 상 온도를 ±5℃로 맞춘다(어긋나면 유화가 안 붙는다).</t>
        </is>
      </c>
    </row>
    <row r="307" ht="32" customHeight="1">
      <c r="A307" s="9"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08" ht="17" customHeight="1">
      <c r="A308" s="9" t="inlineStr">
        <is>
          <t>⑧ '붙으면'(뽀얀 크림색) 호모를 멈춘다. 오래 돌리면 기포·점도 저하 → 바로 냉각 교반으로 전환.</t>
        </is>
      </c>
    </row>
    <row r="309" ht="32" customHeight="1">
      <c r="A309" s="9" t="inlineStr">
        <is>
          <t>⑨ 냉각 교반(OC-15S): 오버헤드 패들을 바닥서 1~2cm 띄우고 저속으로 40℃까지. 소용돌이가 깊으면 공기를 말아 기포가 된다. 묽은 로션은 HS5Pro 마그네틱만으로도 가능.</t>
        </is>
      </c>
    </row>
    <row r="310" ht="17" customHeight="1">
      <c r="A310" s="9" t="inlineStr">
        <is>
          <t>⑩ 40℃ 이하서 냉각첨가 C: 보존제(페녹시+헥산다이올)·향·열 약한 활성. 뜨거울 때 넣으면 날아가거나 변질된다.</t>
        </is>
      </c>
    </row>
    <row r="311" ht="32" customHeight="1">
      <c r="A311" s="9" t="inlineStr">
        <is>
          <t>⑪ pH: 30℃대~실온에서 pH미터(교정 후)로 측정 → 5.0~5.5로 보정(구연산 희석액 한 방울씩, 다시 측정). 증발분은 정제수로 총량 100g 맞춤.</t>
        </is>
      </c>
    </row>
    <row r="312" ht="32" customHeight="1">
      <c r="A312" s="9" t="inlineStr">
        <is>
          <t>⑫ ★당일 유화 판정(LC-8S 원심): 15mL 튜브에 ~10g씩 2개(무게 대칭) → 3,000rpm·30분 → 분리층(오일링/크리밍/침전) mm 확인 → 개발일지 '분리mm'에 숫자로 기록. 0이면 안정성 큐로, 있으면 튜닝/접기.</t>
        </is>
      </c>
    </row>
    <row r="313" ht="32" customHeight="1">
      <c r="A313" s="9" t="inlineStr">
        <is>
          <t>⑬ 충전·안정성: 클린벤치 안에서 소독한 용기에 충전. 투명 바이알에 4조건(45℃·실온·4℃·냉동융해)+대조군 소분, 1·2·4·8주 관찰(45℃는 발효기/인큐베이터).</t>
        </is>
      </c>
    </row>
    <row r="314" ht="32" customHeight="1">
      <c r="A314" s="9" t="inlineStr">
        <is>
          <t>★ 크림(유상↑): 유상 완전 용해에 시간 더 / 호모는 '더 짧게 확실히'(점도 높아 기포 위험) / 오버헤드 냉각은 '더 길게'(굳기 전 C 투입).</t>
        </is>
      </c>
    </row>
    <row r="315" ht="17" customHeight="1">
      <c r="A315" s="9" t="inlineStr">
        <is>
          <t>★ pH 스트립 읽는 법:</t>
        </is>
      </c>
    </row>
    <row r="316" ht="32" customHeight="1">
      <c r="A316" s="9" t="inlineStr">
        <is>
          <t>– 스트립을 액에 1초 담갔다 빼고, 10~15초 뒤(설명서 시간) 색이 멈췄을 때 '자연광'에서 통에 인쇄된 색표와 맞춘다(형광등 아래는 색이 왜곡된다).</t>
        </is>
      </c>
    </row>
    <row r="317" ht="32" customHeight="1">
      <c r="A317" s="9" t="inlineStr">
        <is>
          <t>– 색표 두 칸 사이로 보이면 중간값으로 읽는다(예: 5와 5.5 사이면 ≈5.2). 0.2~0.5 눈금의 정밀 스트립을 권장.</t>
        </is>
      </c>
    </row>
    <row r="318" ht="17" customHeight="1">
      <c r="A318" s="9" t="inlineStr">
        <is>
          <t>– 크림·젤처럼 되직해 색이 안 보이면 정제수와 1:1로 풀어서 잰다(묽혀도 pH는 거의 그대로).</t>
        </is>
      </c>
    </row>
    <row r="319" ht="17" customHeight="1">
      <c r="A319" s="9" t="inlineStr">
        <is>
          <t>– 색이 금세 바래니 빼서 오래 두지 말고 바로 판독. 젖은 손·금속이 스트립에 닿지 않게.</t>
        </is>
      </c>
    </row>
    <row r="320" ht="17" customHeight="1">
      <c r="A320" s="9" t="inlineStr">
        <is>
          <t>– 목표 5.0~5.5. 더 정확히는 pH 미터(보정액으로 교정 후 사용). 스트립은 ±0.3 오차가 정상이다.</t>
        </is>
      </c>
    </row>
    <row r="321" ht="32" customHeight="1">
      <c r="A321" s="9" t="inlineStr">
        <is>
          <t>★ 흔한 실수: 두 상 온도 안 맞춤(분리) / 자석바 안 빼고 호모(충돌) / 호모 과다(기포·점도↓) / 식기 전 C 투입(열 파괴).</t>
        </is>
      </c>
    </row>
    <row r="323" ht="26" customHeight="1">
      <c r="A323" s="6" t="inlineStr">
        <is>
          <t>[⑧ 미니멀 변주 — 히어로에서 활성 3종만]   시크 진정 크림 (미니멀 3종)   ·   크림(유화·리치)   ·   sebum-calm-cream-minimal</t>
        </is>
      </c>
      <c r="G323" t="inlineStr">
        <is>
          <t>▶ 실험 공정 이미지</t>
        </is>
      </c>
    </row>
    <row r="324" ht="32" customHeight="1">
      <c r="A324" s="7" t="inlineStr">
        <is>
          <t>컨셉 │ 히어로 크림을 활성 핵심 3종으로 좁힌 미니멀 버전. 베이스(유화·보습·방부)는 히어로 v2와 동일, 활성만 나이아신아마이드·시카·베타글루칸으로 집중.</t>
        </is>
      </c>
    </row>
    <row r="325" ht="17" customHeight="1">
      <c r="A325" s="8" t="inlineStr">
        <is>
          <t>설계 이유 (왜 이렇게 만들었나)</t>
        </is>
      </c>
    </row>
    <row r="326" ht="17" customHeight="1">
      <c r="A326" s="9" t="inlineStr">
        <is>
          <t>· 히어로 v2에서 활성을 '핵심 3종'으로 좁힌 미니멀 버전 — 유화·보습·방부 베이스는 그대로 둔다.</t>
        </is>
      </c>
    </row>
    <row r="327" ht="17" customHeight="1">
      <c r="A327" s="9" t="inlineStr">
        <is>
          <t>· 활성 3종만 남긴다: 나이아신아마이드(피지·장벽·톤) · 마데카소사이드(시카 진정) · 베타글루칸(진정+수분).</t>
        </is>
      </c>
    </row>
    <row r="328" ht="17" customHeight="1">
      <c r="A328" s="9" t="inlineStr">
        <is>
          <t>· 역할이 겹치던 아연PCA·알란토인·판테놀과, 갈변 리스크가 있는 녹차추출물은 뺐다.</t>
        </is>
      </c>
    </row>
    <row r="329" ht="17" customHeight="1">
      <c r="A329" s="9" t="inlineStr">
        <is>
          <t>· 활성이 적을수록 자극 변수·갈변 리스크가 줄고, 무엇이 효과를 냈는지 해석이 쉽다 — '정직한' 처방 훈련.</t>
        </is>
      </c>
    </row>
    <row r="330" ht="17" customHeight="1">
      <c r="A330" s="9" t="inlineStr">
        <is>
          <t>· 뺀 자리는 정제수로 채워 합 100% 유지(유상 ~17%·세이프 에몰리언트 구성은 히어로와 동일).</t>
        </is>
      </c>
    </row>
    <row r="331" ht="17" customHeight="1">
      <c r="A331" s="7" t="inlineStr">
        <is>
          <t>특징 │ 활성 3종 미니멀  ·  말라세지아-세이프  ·  무향  ·  히어로 v2 베이스 동일</t>
        </is>
      </c>
    </row>
    <row r="332">
      <c r="A332" s="10" t="inlineStr">
        <is>
          <t>원료</t>
        </is>
      </c>
      <c r="B332" s="10" t="inlineStr">
        <is>
          <t>INCI</t>
        </is>
      </c>
      <c r="C332" s="10" t="inlineStr">
        <is>
          <t>상</t>
        </is>
      </c>
      <c r="D332" s="10" t="inlineStr">
        <is>
          <t>%</t>
        </is>
      </c>
      <c r="E332" s="10" t="inlineStr">
        <is>
          <t>g(100g)</t>
        </is>
      </c>
      <c r="F332" s="10" t="inlineStr">
        <is>
          <t>이 원료가 하는 일</t>
        </is>
      </c>
    </row>
    <row r="333" ht="32" customHeight="1">
      <c r="A333" s="11" t="inlineStr">
        <is>
          <t>정제수</t>
        </is>
      </c>
      <c r="B333" s="12" t="inlineStr">
        <is>
          <t>Water</t>
        </is>
      </c>
      <c r="C333" s="13" t="inlineStr">
        <is>
          <t>A</t>
        </is>
      </c>
      <c r="D333" s="14" t="n">
        <v>64.8</v>
      </c>
      <c r="E333" s="14" t="n">
        <v>64.8</v>
      </c>
      <c r="F333" s="12" t="inlineStr">
        <is>
          <t>모든 성분을 녹이는 바탕(제품의 대부분을 차지).  ※베이스(q.s. 100%)</t>
        </is>
      </c>
    </row>
    <row r="334" ht="32" customHeight="1">
      <c r="A334" s="11" t="inlineStr">
        <is>
          <t>글리세린</t>
        </is>
      </c>
      <c r="B334" s="12" t="inlineStr">
        <is>
          <t>Glycerin</t>
        </is>
      </c>
      <c r="C334" s="13" t="inlineStr">
        <is>
          <t>A</t>
        </is>
      </c>
      <c r="D334" s="14" t="n">
        <v>5</v>
      </c>
      <c r="E334" s="14" t="n">
        <v>5</v>
      </c>
      <c r="F334" s="12" t="inlineStr">
        <is>
          <t>수분을 끌어당기는 대표 보습제. 잔탄검을 미리 개는 매개로도 쓴다.</t>
        </is>
      </c>
    </row>
    <row r="335" ht="32" customHeight="1">
      <c r="A335" s="11" t="inlineStr">
        <is>
          <t>나이아신아마이드</t>
        </is>
      </c>
      <c r="B335" s="12" t="inlineStr">
        <is>
          <t>Niacinamide</t>
        </is>
      </c>
      <c r="C335" s="13" t="inlineStr">
        <is>
          <t>A</t>
        </is>
      </c>
      <c r="D335" s="14" t="n">
        <v>4</v>
      </c>
      <c r="E335" s="14" t="n">
        <v>4</v>
      </c>
      <c r="F335" s="12" t="inlineStr">
        <is>
          <t>비타민B3. 피지·모공·피부톤·장벽을 두루 돕는 대표 활성.  ※핵심 활성 ①(민감 시 2%부터 시작)</t>
        </is>
      </c>
    </row>
    <row r="336" ht="32" customHeight="1">
      <c r="A336" s="11" t="inlineStr">
        <is>
          <t>베타글루칸</t>
        </is>
      </c>
      <c r="B336" s="12" t="inlineStr">
        <is>
          <t>Beta-Glucan</t>
        </is>
      </c>
      <c r="C336" s="13" t="inlineStr">
        <is>
          <t>A</t>
        </is>
      </c>
      <c r="D336" s="14" t="n">
        <v>2</v>
      </c>
      <c r="E336" s="14" t="n">
        <v>2</v>
      </c>
      <c r="F336" s="12" t="inlineStr">
        <is>
          <t>진정+수분. 예민한 피부를 달랜다.  ※핵심 활성 ②(진정+수분)</t>
        </is>
      </c>
    </row>
    <row r="337" ht="17" customHeight="1">
      <c r="A337" s="11" t="inlineStr">
        <is>
          <t>프로판디올</t>
        </is>
      </c>
      <c r="B337" s="12" t="inlineStr">
        <is>
          <t>Propanediol</t>
        </is>
      </c>
      <c r="C337" s="13" t="inlineStr">
        <is>
          <t>A</t>
        </is>
      </c>
      <c r="D337" s="14" t="n">
        <v>3</v>
      </c>
      <c r="E337" s="14" t="n">
        <v>3</v>
      </c>
      <c r="F337" s="12" t="inlineStr">
        <is>
          <t>보습하면서 방부를 거드는 보조 폴리올.</t>
        </is>
      </c>
    </row>
    <row r="338" ht="32" customHeight="1">
      <c r="A338" s="11" t="inlineStr">
        <is>
          <t>잔탄검</t>
        </is>
      </c>
      <c r="B338" s="12" t="inlineStr">
        <is>
          <t>Xanthan Gum</t>
        </is>
      </c>
      <c r="C338" s="13" t="inlineStr">
        <is>
          <t>A</t>
        </is>
      </c>
      <c r="D338" s="14" t="n">
        <v>0.3</v>
      </c>
      <c r="E338" s="14" t="n">
        <v>0.3</v>
      </c>
      <c r="F338" s="12" t="inlineStr">
        <is>
          <t>천연 점증제. 젤·에멀전에 점도와 안정성을 준다(글리세린에 선분산).  ※글리세린 선분산</t>
        </is>
      </c>
    </row>
    <row r="339" ht="32" customHeight="1">
      <c r="A339" s="11" t="inlineStr">
        <is>
          <t>다중 히알루론산</t>
        </is>
      </c>
      <c r="B339" s="12" t="inlineStr">
        <is>
          <t>Hyaluronic Acids</t>
        </is>
      </c>
      <c r="C339" s="13" t="inlineStr">
        <is>
          <t>A</t>
        </is>
      </c>
      <c r="D339" s="14" t="n">
        <v>1</v>
      </c>
      <c r="E339" s="14" t="n">
        <v>1</v>
      </c>
      <c r="F339" s="12" t="inlineStr">
        <is>
          <t>분자 크기별 히알루론산으로 층층이 수분 충전(유분 없이 보습).  ※미리 불려 사용</t>
        </is>
      </c>
    </row>
    <row r="340" ht="32" customHeight="1">
      <c r="A340" s="11" t="inlineStr">
        <is>
          <t>몬타노브68</t>
        </is>
      </c>
      <c r="B340" s="12" t="inlineStr">
        <is>
          <t>Cetearyl Alcohol &amp; Cetearyl Glucoside</t>
        </is>
      </c>
      <c r="C340" s="20" t="inlineStr">
        <is>
          <t>B</t>
        </is>
      </c>
      <c r="D340" s="14" t="n">
        <v>4</v>
      </c>
      <c r="E340" s="14" t="n">
        <v>4</v>
      </c>
      <c r="F340" s="12" t="inlineStr">
        <is>
          <t>물과 기름을 섞어주는 유화제(글루코사이드계·세이프).  ※유화제(세이프)</t>
        </is>
      </c>
    </row>
    <row r="341" ht="17" customHeight="1">
      <c r="A341" s="11" t="inlineStr">
        <is>
          <t>세틸알코올</t>
        </is>
      </c>
      <c r="B341" s="12" t="inlineStr">
        <is>
          <t>Cetyl Alcohol</t>
        </is>
      </c>
      <c r="C341" s="20" t="inlineStr">
        <is>
          <t>B</t>
        </is>
      </c>
      <c r="D341" s="14" t="n">
        <v>2</v>
      </c>
      <c r="E341" s="14" t="n">
        <v>2</v>
      </c>
      <c r="F341" s="12" t="inlineStr">
        <is>
          <t>유화를 안정화하고 바디·발림감을 주는 지방알코올.</t>
        </is>
      </c>
    </row>
    <row r="342" ht="17" customHeight="1">
      <c r="A342" s="11" t="inlineStr">
        <is>
          <t>스쿠알란</t>
        </is>
      </c>
      <c r="B342" s="12" t="inlineStr">
        <is>
          <t>Squalane</t>
        </is>
      </c>
      <c r="C342" s="20" t="inlineStr">
        <is>
          <t>B</t>
        </is>
      </c>
      <c r="D342" s="14" t="n">
        <v>5</v>
      </c>
      <c r="E342" s="14" t="n">
        <v>5</v>
      </c>
      <c r="F342" s="12" t="inlineStr">
        <is>
          <t>가볍고 안정적인 보습 오일. 피부 유래라 순함(세이프).</t>
        </is>
      </c>
    </row>
    <row r="343" ht="17" customHeight="1">
      <c r="A343" s="11" t="inlineStr">
        <is>
          <t>MCT오일</t>
        </is>
      </c>
      <c r="B343" s="12" t="inlineStr">
        <is>
          <t>Caprylic/Capric Triglyceride</t>
        </is>
      </c>
      <c r="C343" s="20" t="inlineStr">
        <is>
          <t>B</t>
        </is>
      </c>
      <c r="D343" s="14" t="n">
        <v>3</v>
      </c>
      <c r="E343" s="14" t="n">
        <v>3</v>
      </c>
      <c r="F343" s="12" t="inlineStr">
        <is>
          <t>아주 가벼운 오일. 세정·발림 베이스(C8/C10·세이프).</t>
        </is>
      </c>
    </row>
    <row r="344" ht="17" customHeight="1">
      <c r="A344" s="11" t="inlineStr">
        <is>
          <t>디메치콘</t>
        </is>
      </c>
      <c r="B344" s="12" t="inlineStr">
        <is>
          <t>Dimethicone</t>
        </is>
      </c>
      <c r="C344" s="20" t="inlineStr">
        <is>
          <t>B</t>
        </is>
      </c>
      <c r="D344" s="14" t="n">
        <v>3</v>
      </c>
      <c r="E344" s="14" t="n">
        <v>3</v>
      </c>
      <c r="F344" s="12" t="inlineStr">
        <is>
          <t>실키한 발림과 얇은 보호막을 주는 실리콘.</t>
        </is>
      </c>
    </row>
    <row r="345" ht="32" customHeight="1">
      <c r="A345" s="11" t="inlineStr">
        <is>
          <t>마데카소사이드</t>
        </is>
      </c>
      <c r="B345" s="12" t="inlineStr">
        <is>
          <t>Madecassoside</t>
        </is>
      </c>
      <c r="C345" s="15" t="inlineStr">
        <is>
          <t>C</t>
        </is>
      </c>
      <c r="D345" s="14" t="n">
        <v>1</v>
      </c>
      <c r="E345" s="14" t="n">
        <v>1</v>
      </c>
      <c r="F345" s="12" t="inlineStr">
        <is>
          <t>병풀(시카)의 진정 핵심 성분.  ※핵심 활성 ③(시카 진정)</t>
        </is>
      </c>
    </row>
    <row r="346" ht="17" customHeight="1">
      <c r="A346" s="11" t="inlineStr">
        <is>
          <t>페녹시에탄올</t>
        </is>
      </c>
      <c r="B346" s="12" t="inlineStr">
        <is>
          <t>Phenoxyethanol</t>
        </is>
      </c>
      <c r="C346" s="15" t="inlineStr">
        <is>
          <t>C</t>
        </is>
      </c>
      <c r="D346" s="14" t="n">
        <v>0.7</v>
      </c>
      <c r="E346" s="14" t="n">
        <v>0.7</v>
      </c>
      <c r="F346" s="12" t="inlineStr">
        <is>
          <t>세균·곰팡이를 막는 방부제(물 든 제품엔 필수).</t>
        </is>
      </c>
    </row>
    <row r="347" ht="17" customHeight="1">
      <c r="A347" s="11" t="inlineStr">
        <is>
          <t>1,2-헥산다이올</t>
        </is>
      </c>
      <c r="B347" s="12" t="inlineStr">
        <is>
          <t>1,2-Hexanediol</t>
        </is>
      </c>
      <c r="C347" s="15" t="inlineStr">
        <is>
          <t>C</t>
        </is>
      </c>
      <c r="D347" s="14" t="n">
        <v>1</v>
      </c>
      <c r="E347" s="14" t="n">
        <v>1</v>
      </c>
      <c r="F347" s="12" t="inlineStr">
        <is>
          <t>방부를 돕고 보습도 하는 부스터.</t>
        </is>
      </c>
    </row>
    <row r="348" ht="32" customHeight="1">
      <c r="A348" s="11" t="inlineStr">
        <is>
          <t>구연산</t>
        </is>
      </c>
      <c r="B348" s="12" t="inlineStr">
        <is>
          <t>Citric Acid</t>
        </is>
      </c>
      <c r="C348" s="16" t="inlineStr">
        <is>
          <t>pH</t>
        </is>
      </c>
      <c r="D348" s="14" t="n">
        <v>0.2</v>
      </c>
      <c r="E348" s="14" t="n">
        <v>0.2</v>
      </c>
      <c r="F348" s="12" t="inlineStr">
        <is>
          <t>산도(pH)를 피부에 맞게 낮추는 조절제.  ※pH 5.0~5.5 q.s.</t>
        </is>
      </c>
    </row>
    <row r="349">
      <c r="A349" s="17" t="inlineStr">
        <is>
          <t>합계</t>
        </is>
      </c>
      <c r="B349" s="18" t="n"/>
      <c r="C349" s="18" t="n"/>
      <c r="D349" s="19" t="n">
        <v>100</v>
      </c>
      <c r="E349" s="19" t="n">
        <v>100</v>
      </c>
      <c r="F349" s="18" t="n"/>
    </row>
    <row r="350" ht="17" customHeight="1">
      <c r="A350" s="8" t="inlineStr">
        <is>
          <t>만드는 법</t>
        </is>
      </c>
    </row>
    <row r="351" ht="47" customHeight="1">
      <c r="A351" s="9"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352" ht="17" customHeight="1">
      <c r="A352" s="9" t="inlineStr">
        <is>
          <t>★ 계량·비커 (처음이면 꼭 — 100g 배치 기준):</t>
        </is>
      </c>
    </row>
    <row r="353" ht="32" customHeight="1">
      <c r="A353" s="9" t="inlineStr">
        <is>
          <t>– 저울 2개를 나눠 쓴다: 정제수·오일처럼 많은 양은 벤치저울(0.1g 단위), 활성·검·보존제·향처럼 1% 이하 소량은 정밀저울(0.01g 단위). 소량을 큰 저울로 재면 오차가 처방을 망친다.</t>
        </is>
      </c>
    </row>
    <row r="354" ht="32" customHeight="1">
      <c r="A354" s="9" t="inlineStr">
        <is>
          <t>– 분말·점성 원료: 저울에 유산지(칭량지)를 깔고 → 영점(TARE 버튼) → 원료를 담는다. 글리세린·오일 같은 액체는 '받을 비커'를 올리고 TARE 후 바로 부어 넣는다(유산지에 눌어붙음 방지).</t>
        </is>
      </c>
    </row>
    <row r="355" ht="17" customHeight="1">
      <c r="A355" s="9" t="inlineStr">
        <is>
          <t>– 정제수는 '맨 마지막에 100g을 맞추는 잔량'으로 넣는다(다른 걸 다 더하고 남는 양).</t>
        </is>
      </c>
    </row>
    <row r="356" ht="17" customHeight="1">
      <c r="A356" s="9" t="inlineStr">
        <is>
          <t>– 비커 크기 = 내용물의 약 2~2.5배(가열·교반 때 넘침 방지). 200g 배치면 한 단계 큰 비커로.</t>
        </is>
      </c>
    </row>
    <row r="357" ht="17" customHeight="1">
      <c r="A357" s="9" t="inlineStr">
        <is>
          <t>– 흘리면 닦고 다시. 통에 손·젖은 도구 넣지 않기(오염). 소량은 깨끗한 스패출러로.</t>
        </is>
      </c>
    </row>
    <row r="358" ht="32" customHeight="1">
      <c r="A358" s="9" t="inlineStr">
        <is>
          <t>② 상 나눠 계량: 수상 A(정제수·글리세린·판테놀·검) / 유상 B(오일·세틸알코올·몬타노브68) / 냉각 C(보존제·향·열 약한 활성)는 대기. 검은 글리세린에 선분산.</t>
        </is>
      </c>
    </row>
    <row r="359" ht="32" customHeight="1">
      <c r="A359" s="9" t="inlineStr">
        <is>
          <t>③ 수상 A 가열: HS5Pro 비커에 자석교반자(stir bar)를 넣고 중속 교반 + ★온도 프로브를 'A 액체'에 꽂아 70~75℃ 제어(상판 온도 아님).</t>
        </is>
      </c>
    </row>
    <row r="360" ht="32" customHeight="1">
      <c r="A360" s="9" t="inlineStr">
        <is>
          <t>④ 유상 B 가열: 냄비 중탕으로 70~75℃까지 '용해'(교반보다 완전 용해가 중요). 별도 디지털 온도계로 B 확인(감 X). (항온수조 OB-2Pro는 아직 미보유라 중탕으로 대체)</t>
        </is>
      </c>
    </row>
    <row r="361" ht="32" customHeight="1">
      <c r="A361" s="9" t="inlineStr">
        <is>
          <t>⑤ 두 상 70~75℃에서 약 20분 유지(완전 용해+미생물 부담↓). 시계접시·뚜껑으로 덮어 증발을 줄이고, 합치기 직전 줄어든 무게만큼 뜨거운 정제수로 보충.</t>
        </is>
      </c>
    </row>
    <row r="362" ht="32" customHeight="1">
      <c r="A362" s="9" t="inlineStr">
        <is>
          <t>⑥ 합치기 전: 수상의 자석교반자를 회수 막대로 빼둔다(호모 날 충돌 방지). 두 상 온도를 ±5℃로 맞춘다(어긋나면 유화가 안 붙는다).</t>
        </is>
      </c>
    </row>
    <row r="363" ht="32" customHeight="1">
      <c r="A363" s="9"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64" ht="17" customHeight="1">
      <c r="A364" s="9" t="inlineStr">
        <is>
          <t>⑧ '붙으면'(뽀얀 크림색) 호모를 멈춘다. 오래 돌리면 기포·점도 저하 → 바로 냉각 교반으로 전환.</t>
        </is>
      </c>
    </row>
    <row r="365" ht="32" customHeight="1">
      <c r="A365" s="9" t="inlineStr">
        <is>
          <t>⑨ 냉각 교반(OC-15S): 오버헤드 패들을 바닥서 1~2cm 띄우고 저속으로 40℃까지. 소용돌이가 깊으면 공기를 말아 기포가 된다. 묽은 로션은 HS5Pro 마그네틱만으로도 가능.</t>
        </is>
      </c>
    </row>
    <row r="366" ht="17" customHeight="1">
      <c r="A366" s="9" t="inlineStr">
        <is>
          <t>⑩ 40℃ 이하서 냉각첨가 C: 보존제(페녹시+헥산다이올)·향·열 약한 활성. 뜨거울 때 넣으면 날아가거나 변질된다.</t>
        </is>
      </c>
    </row>
    <row r="367" ht="32" customHeight="1">
      <c r="A367" s="9" t="inlineStr">
        <is>
          <t>⑪ pH: 30℃대~실온에서 pH미터(교정 후)로 측정 → 5.0~5.5로 보정(구연산 희석액 한 방울씩, 다시 측정). 증발분은 정제수로 총량 100g 맞춤.</t>
        </is>
      </c>
    </row>
    <row r="368" ht="32" customHeight="1">
      <c r="A368" s="9" t="inlineStr">
        <is>
          <t>⑫ ★당일 유화 판정(LC-8S 원심): 15mL 튜브에 ~10g씩 2개(무게 대칭) → 3,000rpm·30분 → 분리층(오일링/크리밍/침전) mm 확인 → 개발일지 '분리mm'에 숫자로 기록. 0이면 안정성 큐로, 있으면 튜닝/접기.</t>
        </is>
      </c>
    </row>
    <row r="369" ht="32" customHeight="1">
      <c r="A369" s="9" t="inlineStr">
        <is>
          <t>⑬ 충전·안정성: 클린벤치 안에서 소독한 용기에 충전. 투명 바이알에 4조건(45℃·실온·4℃·냉동융해)+대조군 소분, 1·2·4·8주 관찰(45℃는 발효기/인큐베이터).</t>
        </is>
      </c>
    </row>
    <row r="370" ht="32" customHeight="1">
      <c r="A370" s="9" t="inlineStr">
        <is>
          <t>★ 크림(유상↑): 유상 완전 용해에 시간 더 / 호모는 '더 짧게 확실히'(점도 높아 기포 위험) / 오버헤드 냉각은 '더 길게'(굳기 전 C 투입).</t>
        </is>
      </c>
    </row>
    <row r="371" ht="17" customHeight="1">
      <c r="A371" s="9" t="inlineStr">
        <is>
          <t>★ pH 스트립 읽는 법:</t>
        </is>
      </c>
    </row>
    <row r="372" ht="32" customHeight="1">
      <c r="A372" s="9" t="inlineStr">
        <is>
          <t>– 스트립을 액에 1초 담갔다 빼고, 10~15초 뒤(설명서 시간) 색이 멈췄을 때 '자연광'에서 통에 인쇄된 색표와 맞춘다(형광등 아래는 색이 왜곡된다).</t>
        </is>
      </c>
    </row>
    <row r="373" ht="32" customHeight="1">
      <c r="A373" s="9" t="inlineStr">
        <is>
          <t>– 색표 두 칸 사이로 보이면 중간값으로 읽는다(예: 5와 5.5 사이면 ≈5.2). 0.2~0.5 눈금의 정밀 스트립을 권장.</t>
        </is>
      </c>
    </row>
    <row r="374" ht="17" customHeight="1">
      <c r="A374" s="9" t="inlineStr">
        <is>
          <t>– 크림·젤처럼 되직해 색이 안 보이면 정제수와 1:1로 풀어서 잰다(묽혀도 pH는 거의 그대로).</t>
        </is>
      </c>
    </row>
    <row r="375" ht="17" customHeight="1">
      <c r="A375" s="9" t="inlineStr">
        <is>
          <t>– 색이 금세 바래니 빼서 오래 두지 말고 바로 판독. 젖은 손·금속이 스트립에 닿지 않게.</t>
        </is>
      </c>
    </row>
    <row r="376" ht="17" customHeight="1">
      <c r="A376" s="9" t="inlineStr">
        <is>
          <t>– 목표 5.0~5.5. 더 정확히는 pH 미터(보정액으로 교정 후 사용). 스트립은 ±0.3 오차가 정상이다.</t>
        </is>
      </c>
    </row>
    <row r="377" ht="32" customHeight="1">
      <c r="A377" s="9" t="inlineStr">
        <is>
          <t>★ 흔한 실수: 두 상 온도 안 맞춤(분리) / 자석바 안 빼고 호모(충돌) / 호모 과다(기포·점도↓) / 식기 전 C 투입(열 파괴).</t>
        </is>
      </c>
    </row>
    <row r="379" ht="17" customHeight="1">
      <c r="A379" s="21" t="inlineStr">
        <is>
          <t>[⑨ (확장) 무수 밤·스틱 — 레시피는 히어로 검증·판매 후 착수]</t>
        </is>
      </c>
    </row>
    <row r="380" ht="17" customHeight="1">
      <c r="A380" s="22" t="inlineStr">
        <is>
          <t>· 물이 없어 방부·유화 부담이 낮아 1인 제조에 현실적 — 읽어보기 '확장 로드맵'의 확장 1순위.</t>
        </is>
      </c>
    </row>
    <row r="381" ht="17" customHeight="1">
      <c r="A381" s="22" t="inlineStr">
        <is>
          <t>· 지금 승부처는 히어로 크림 하나. 무수 밤은 히어로가 물리 배치·검증·판매된 뒤 설계한다(지금 벌리면 분산).</t>
        </is>
      </c>
    </row>
  </sheetData>
  <mergeCells count="251">
    <mergeCell ref="A84:F84"/>
    <mergeCell ref="A75:F75"/>
    <mergeCell ref="A133:F133"/>
    <mergeCell ref="A317:F317"/>
    <mergeCell ref="A198:F198"/>
    <mergeCell ref="A238:F238"/>
    <mergeCell ref="A351:F351"/>
    <mergeCell ref="A50:F50"/>
    <mergeCell ref="A369:F369"/>
    <mergeCell ref="A3:F3"/>
    <mergeCell ref="A55:F55"/>
    <mergeCell ref="A86:F86"/>
    <mergeCell ref="A301:F301"/>
    <mergeCell ref="A239:F239"/>
    <mergeCell ref="A95:F95"/>
    <mergeCell ref="A47:F47"/>
    <mergeCell ref="A160:F160"/>
    <mergeCell ref="A175:F175"/>
    <mergeCell ref="A331:F331"/>
    <mergeCell ref="A5:F5"/>
    <mergeCell ref="A150:F150"/>
    <mergeCell ref="A32:F32"/>
    <mergeCell ref="A263:F263"/>
    <mergeCell ref="A144:F144"/>
    <mergeCell ref="A303:F303"/>
    <mergeCell ref="A321:F321"/>
    <mergeCell ref="A97:F97"/>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82:F82"/>
    <mergeCell ref="A260:F260"/>
    <mergeCell ref="A358:F358"/>
    <mergeCell ref="A241:F241"/>
    <mergeCell ref="A250:F250"/>
    <mergeCell ref="A315:F315"/>
    <mergeCell ref="A355:F355"/>
    <mergeCell ref="A237:F237"/>
    <mergeCell ref="A124:F124"/>
    <mergeCell ref="A7:F7"/>
    <mergeCell ref="A360:F360"/>
    <mergeCell ref="A41:F41"/>
    <mergeCell ref="A172:F172"/>
    <mergeCell ref="A212:F212"/>
    <mergeCell ref="A243:F243"/>
    <mergeCell ref="A99:F99"/>
    <mergeCell ref="A252:F252"/>
    <mergeCell ref="A305:F305"/>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259:F259"/>
    <mergeCell ref="A135:F135"/>
    <mergeCell ref="A311:F311"/>
    <mergeCell ref="A35:F35"/>
    <mergeCell ref="A206:F206"/>
    <mergeCell ref="A262:F262"/>
    <mergeCell ref="A240:F240"/>
    <mergeCell ref="A122:F122"/>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153:F153"/>
    <mergeCell ref="A162:F162"/>
    <mergeCell ref="A54:F54"/>
    <mergeCell ref="A137:F137"/>
    <mergeCell ref="A46:F46"/>
    <mergeCell ref="A90:F90"/>
    <mergeCell ref="A177:F177"/>
    <mergeCell ref="A208:F208"/>
    <mergeCell ref="A268:F268"/>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81:F381"/>
    <mergeCell ref="A129:F129"/>
    <mergeCell ref="A242:F242"/>
    <mergeCell ref="A313:F313"/>
    <mergeCell ref="A251:F251"/>
    <mergeCell ref="A307:F307"/>
    <mergeCell ref="A76:F76"/>
    <mergeCell ref="A203:F203"/>
    <mergeCell ref="A374:F374"/>
    <mergeCell ref="A181:F181"/>
    <mergeCell ref="A309:F309"/>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34:F34"/>
    <mergeCell ref="A83:F83"/>
    <mergeCell ref="A143:F143"/>
    <mergeCell ref="A245:F245"/>
    <mergeCell ref="A92:F92"/>
    <mergeCell ref="A270:F270"/>
    <mergeCell ref="A39:F39"/>
    <mergeCell ref="A310:F310"/>
    <mergeCell ref="A328:F328"/>
    <mergeCell ref="A166:F166"/>
    <mergeCell ref="A368:F368"/>
    <mergeCell ref="A350:F350"/>
    <mergeCell ref="A36:F36"/>
    <mergeCell ref="A207:F207"/>
    <mergeCell ref="A300:F300"/>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192:F192"/>
    <mergeCell ref="A248:F248"/>
    <mergeCell ref="A376:F376"/>
    <mergeCell ref="A104:F104"/>
    <mergeCell ref="A297:F297"/>
    <mergeCell ref="A57:F57"/>
    <mergeCell ref="A302:F302"/>
    <mergeCell ref="A247:F247"/>
    <mergeCell ref="A298:F298"/>
    <mergeCell ref="A312:F312"/>
    <mergeCell ref="A194:F194"/>
    <mergeCell ref="A106:F106"/>
    <mergeCell ref="A4:F4"/>
    <mergeCell ref="A367:F367"/>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6:F6"/>
    <mergeCell ref="A196:F19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548235"/>
    <outlinePr summaryBelow="1" summaryRight="1"/>
    <pageSetUpPr/>
  </sheetPr>
  <dimension ref="A1:N29"/>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28" customWidth="1" min="2" max="2"/>
    <col width="5" customWidth="1" min="3" max="3"/>
    <col width="14" customWidth="1" min="4" max="4"/>
    <col width="44" customWidth="1" min="5" max="5"/>
    <col width="7" customWidth="1" min="6" max="6"/>
    <col width="7" customWidth="1" min="7" max="7"/>
    <col width="10" customWidth="1" min="8" max="8"/>
    <col width="9" customWidth="1" min="9" max="9"/>
    <col width="9" customWidth="1" min="10" max="10"/>
    <col width="11" customWidth="1" min="11" max="11"/>
    <col width="11" customWidth="1" min="12" max="12"/>
    <col width="30" customWidth="1" min="13" max="13"/>
    <col width="26" customWidth="1" min="14" max="14"/>
  </cols>
  <sheetData>
    <row r="1" ht="30" customHeight="1">
      <c r="A1" s="1" t="inlineStr">
        <is>
          <t>원료 재고 — 현재고 = 최초보유 + 구매 + 조정 − 제조사용 (자동)</t>
        </is>
      </c>
    </row>
    <row r="2" ht="44" customHeight="1">
      <c r="A2" s="23" t="inlineStr">
        <is>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is>
      </c>
    </row>
    <row r="3">
      <c r="A3" s="10" t="inlineStr">
        <is>
          <t>원료</t>
        </is>
      </c>
      <c r="B3" s="10" t="inlineStr">
        <is>
          <t>INCI</t>
        </is>
      </c>
      <c r="C3" s="10" t="inlineStr">
        <is>
          <t>상</t>
        </is>
      </c>
      <c r="D3" s="10" t="inlineStr">
        <is>
          <t>역할</t>
        </is>
      </c>
      <c r="E3" s="10" t="inlineStr">
        <is>
          <t>역할 설명</t>
        </is>
      </c>
      <c r="F3" s="10" t="inlineStr">
        <is>
          <t>세이프</t>
        </is>
      </c>
      <c r="G3" s="10" t="inlineStr">
        <is>
          <t>보관</t>
        </is>
      </c>
      <c r="H3" s="10" t="inlineStr">
        <is>
          <t>최초보유g</t>
        </is>
      </c>
      <c r="I3" s="10" t="inlineStr">
        <is>
          <t>구매g</t>
        </is>
      </c>
      <c r="J3" s="10" t="inlineStr">
        <is>
          <t>조정g</t>
        </is>
      </c>
      <c r="K3" s="10" t="inlineStr">
        <is>
          <t>제조사용g</t>
        </is>
      </c>
      <c r="L3" s="10" t="inlineStr">
        <is>
          <t>현재고g</t>
        </is>
      </c>
      <c r="M3" s="10" t="inlineStr">
        <is>
          <t>비고</t>
        </is>
      </c>
      <c r="N3" s="29" t="inlineStr">
        <is>
          <t>법적 사용한도(고시)</t>
        </is>
      </c>
    </row>
    <row r="4">
      <c r="A4" s="11" t="inlineStr">
        <is>
          <t>글리세린</t>
        </is>
      </c>
      <c r="B4" s="12" t="inlineStr">
        <is>
          <t>Glycerin</t>
        </is>
      </c>
      <c r="C4" s="13" t="inlineStr">
        <is>
          <t>A</t>
        </is>
      </c>
      <c r="D4" s="11" t="inlineStr">
        <is>
          <t>보습</t>
        </is>
      </c>
      <c r="E4" s="12" t="inlineStr">
        <is>
          <t>수분을 끌어당기거나 붙잡아 촉촉하게(글리세린·베타인·프로판디올·히알루론산). 너무 끈적하면 종류를 바꾸거나 %↓.</t>
        </is>
      </c>
      <c r="F4" s="14" t="inlineStr">
        <is>
          <t>O</t>
        </is>
      </c>
      <c r="G4" s="14" t="inlineStr">
        <is>
          <t>서늘</t>
        </is>
      </c>
      <c r="H4" s="14" t="n">
        <v>500</v>
      </c>
      <c r="I4" s="14">
        <f>SUMIFS(입출고표[수량g],입출고표[원료],[@원료],입출고표[구분],"구매")</f>
        <v/>
      </c>
      <c r="J4" s="14">
        <f>SUMIFS(입출고표[수량g],입출고표[원료],[@원료],입출고표[구분],"조정")</f>
        <v/>
      </c>
      <c r="K4" s="14">
        <f>SUMIF(처방표[원료],[@원료],처방표[사용g])</f>
        <v/>
      </c>
      <c r="L4" s="14">
        <f>[@최초보유g]+[@구매g]+[@조정g]-[@제조사용g]</f>
        <v/>
      </c>
      <c r="M4" s="12" t="inlineStr">
        <is>
          <t>허브누리 식물성글리세린 250g×2. 셀러. 100g당 5g</t>
        </is>
      </c>
      <c r="N4" s="30" t="inlineStr"/>
    </row>
    <row r="5">
      <c r="A5" s="11" t="inlineStr">
        <is>
          <t>나이아신아마이드</t>
        </is>
      </c>
      <c r="B5" s="12" t="inlineStr">
        <is>
          <t>Niacinamide</t>
        </is>
      </c>
      <c r="C5" s="13" t="inlineStr">
        <is>
          <t>A</t>
        </is>
      </c>
      <c r="D5" s="11" t="inlineStr">
        <is>
          <t>활성</t>
        </is>
      </c>
      <c r="E5" s="12" t="inlineStr">
        <is>
          <t>효능을 내는 성분(피지·진정·톤 등). 따갑/자극 나면 고농도 활성(나이아신아마이드 등)부터 %↓, 민감하면 2%부터 올려가며 테스트.</t>
        </is>
      </c>
      <c r="F5" s="14" t="inlineStr">
        <is>
          <t>O</t>
        </is>
      </c>
      <c r="G5" s="14" t="inlineStr">
        <is>
          <t>방습</t>
        </is>
      </c>
      <c r="H5" s="14" t="n">
        <v>100</v>
      </c>
      <c r="I5" s="14">
        <f>SUMIFS(입출고표[수량g],입출고표[원료],[@원료],입출고표[구분],"구매")</f>
        <v/>
      </c>
      <c r="J5" s="14">
        <f>SUMIFS(입출고표[수량g],입출고표[원료],[@원료],입출고표[구분],"조정")</f>
        <v/>
      </c>
      <c r="K5" s="14">
        <f>SUMIF(처방표[원료],[@원료],처방표[사용g])</f>
        <v/>
      </c>
      <c r="L5" s="14">
        <f>[@최초보유g]+[@구매g]+[@조정g]-[@제조사용g]</f>
        <v/>
      </c>
      <c r="M5" s="12" t="inlineStr">
        <is>
          <t>허브누리 50g×2(분말). 방습고. 100g당 2g. CoA 확인</t>
        </is>
      </c>
      <c r="N5" s="30" t="inlineStr"/>
    </row>
    <row r="6">
      <c r="A6" s="11" t="inlineStr">
        <is>
          <t>다중 히알루론산</t>
        </is>
      </c>
      <c r="B6" s="12" t="inlineStr">
        <is>
          <t>Hyaluronic Acids</t>
        </is>
      </c>
      <c r="C6" s="13" t="inlineStr">
        <is>
          <t>A</t>
        </is>
      </c>
      <c r="D6" s="11" t="inlineStr">
        <is>
          <t>보습</t>
        </is>
      </c>
      <c r="E6" s="12" t="inlineStr">
        <is>
          <t>수분을 끌어당기거나 붙잡아 촉촉하게(글리세린·베타인·프로판디올·히알루론산). 너무 끈적하면 종류를 바꾸거나 %↓.</t>
        </is>
      </c>
      <c r="F6" s="14" t="inlineStr">
        <is>
          <t>O</t>
        </is>
      </c>
      <c r="G6" s="14" t="inlineStr">
        <is>
          <t>방습</t>
        </is>
      </c>
      <c r="H6" s="14" t="n">
        <v>20</v>
      </c>
      <c r="I6" s="14">
        <f>SUMIFS(입출고표[수량g],입출고표[원료],[@원료],입출고표[구분],"구매")</f>
        <v/>
      </c>
      <c r="J6" s="14">
        <f>SUMIFS(입출고표[수량g],입출고표[원료],[@원료],입출고표[구분],"조정")</f>
        <v/>
      </c>
      <c r="K6" s="14">
        <f>SUMIF(처방표[원료],[@원료],처방표[사용g])</f>
        <v/>
      </c>
      <c r="L6" s="14">
        <f>[@최초보유g]+[@구매g]+[@조정g]-[@제조사용g]</f>
        <v/>
      </c>
      <c r="M6" s="12" t="inlineStr">
        <is>
          <t>천연사랑 '히알루론산 저분자 100% 분말' 20g. ★분말(하루 불려 사용). 100g당 1g(≈20배치). CoA 확인</t>
        </is>
      </c>
      <c r="N6" s="30" t="inlineStr"/>
    </row>
    <row r="7">
      <c r="A7" s="11" t="inlineStr">
        <is>
          <t>베타글루칸</t>
        </is>
      </c>
      <c r="B7" s="12" t="inlineStr">
        <is>
          <t>Beta-Glucan</t>
        </is>
      </c>
      <c r="C7" s="13" t="inlineStr">
        <is>
          <t>A</t>
        </is>
      </c>
      <c r="D7" s="11" t="inlineStr">
        <is>
          <t>활성</t>
        </is>
      </c>
      <c r="E7" s="12" t="inlineStr">
        <is>
          <t>효능을 내는 성분(피지·진정·톤 등). 따갑/자극 나면 고농도 활성(나이아신아마이드 등)부터 %↓, 민감하면 2%부터 올려가며 테스트.</t>
        </is>
      </c>
      <c r="F7" s="14" t="inlineStr">
        <is>
          <t>O</t>
        </is>
      </c>
      <c r="G7" s="14" t="inlineStr">
        <is>
          <t>냉장</t>
        </is>
      </c>
      <c r="H7" s="14" t="n">
        <v>50</v>
      </c>
      <c r="I7" s="14">
        <f>SUMIFS(입출고표[수량g],입출고표[원료],[@원료],입출고표[구분],"구매")</f>
        <v/>
      </c>
      <c r="J7" s="14">
        <f>SUMIFS(입출고표[수량g],입출고표[원료],[@원료],입출고표[구분],"조정")</f>
        <v/>
      </c>
      <c r="K7" s="14">
        <f>SUMIF(처방표[원료],[@원료],처방표[사용g])</f>
        <v/>
      </c>
      <c r="L7" s="14">
        <f>[@최초보유g]+[@구매g]+[@조정g]-[@제조사용g]</f>
        <v/>
      </c>
      <c r="M7" s="12" t="inlineStr">
        <is>
          <t>천연사랑 50ml(액상). ★냉장 보관(개봉 후)·차광, 동결 금지(다당류라 미생물·변질 취약). 100g당 1g(≈50배치). CoA 확인</t>
        </is>
      </c>
      <c r="N7" s="30" t="inlineStr"/>
    </row>
    <row r="8">
      <c r="A8" s="11" t="inlineStr">
        <is>
          <t>베타인</t>
        </is>
      </c>
      <c r="B8" s="12" t="inlineStr">
        <is>
          <t>Betaine</t>
        </is>
      </c>
      <c r="C8" s="13" t="inlineStr">
        <is>
          <t>A</t>
        </is>
      </c>
      <c r="D8" s="11" t="inlineStr">
        <is>
          <t>보습</t>
        </is>
      </c>
      <c r="E8" s="12" t="inlineStr">
        <is>
          <t>수분을 끌어당기거나 붙잡아 촉촉하게(글리세린·베타인·프로판디올·히알루론산). 너무 끈적하면 종류를 바꾸거나 %↓.</t>
        </is>
      </c>
      <c r="F8" s="14" t="inlineStr">
        <is>
          <t>O</t>
        </is>
      </c>
      <c r="G8" s="14" t="inlineStr">
        <is>
          <t>서늘</t>
        </is>
      </c>
      <c r="H8" s="14" t="n">
        <v>100</v>
      </c>
      <c r="I8" s="14">
        <f>SUMIFS(입출고표[수량g],입출고표[원료],[@원료],입출고표[구분],"구매")</f>
        <v/>
      </c>
      <c r="J8" s="14">
        <f>SUMIFS(입출고표[수량g],입출고표[원료],[@원료],입출고표[구분],"조정")</f>
        <v/>
      </c>
      <c r="K8" s="14">
        <f>SUMIF(처방표[원료],[@원료],처방표[사용g])</f>
        <v/>
      </c>
      <c r="L8" s="14">
        <f>[@최초보유g]+[@구매g]+[@조정g]-[@제조사용g]</f>
        <v/>
      </c>
      <c r="M8" s="12" t="inlineStr">
        <is>
          <t>허브누리 내추럴베타인 50g×2(액상, 전성분에 1,2-헥산디올 포함). 셀러. (v2 미사용)</t>
        </is>
      </c>
      <c r="N8" s="30" t="inlineStr"/>
    </row>
    <row r="9">
      <c r="A9" s="11" t="inlineStr">
        <is>
          <t>아연피카</t>
        </is>
      </c>
      <c r="B9" s="12" t="inlineStr">
        <is>
          <t>Zinc PCA</t>
        </is>
      </c>
      <c r="C9" s="13" t="inlineStr">
        <is>
          <t>A</t>
        </is>
      </c>
      <c r="D9" s="11" t="inlineStr">
        <is>
          <t>활성</t>
        </is>
      </c>
      <c r="E9" s="12" t="inlineStr">
        <is>
          <t>효능을 내는 성분(피지·진정·톤 등). 따갑/자극 나면 고농도 활성(나이아신아마이드 등)부터 %↓, 민감하면 2%부터 올려가며 테스트.</t>
        </is>
      </c>
      <c r="F9" s="14" t="inlineStr">
        <is>
          <t>O</t>
        </is>
      </c>
      <c r="G9" s="14" t="inlineStr">
        <is>
          <t>방습</t>
        </is>
      </c>
      <c r="H9" s="14" t="n">
        <v>50</v>
      </c>
      <c r="I9" s="14">
        <f>SUMIFS(입출고표[수량g],입출고표[원료],[@원료],입출고표[구분],"구매")</f>
        <v/>
      </c>
      <c r="J9" s="14">
        <f>SUMIFS(입출고표[수량g],입출고표[원료],[@원료],입출고표[구분],"조정")</f>
        <v/>
      </c>
      <c r="K9" s="14">
        <f>SUMIF(처방표[원료],[@원료],처방표[사용g])</f>
        <v/>
      </c>
      <c r="L9" s="14">
        <f>[@최초보유g]+[@구매g]+[@조정g]-[@제조사용g]</f>
        <v/>
      </c>
      <c r="M9" s="12" t="inlineStr">
        <is>
          <t>천연사랑 '징크 PCA' 50g(분말). 100g당 1g(≈50배치). CoA 확인</t>
        </is>
      </c>
      <c r="N9" s="30" t="inlineStr">
        <is>
          <t>징크로서 1% (④기타·수용성 징크 염류)</t>
        </is>
      </c>
    </row>
    <row r="10">
      <c r="A10" s="11" t="inlineStr">
        <is>
          <t>알란토인</t>
        </is>
      </c>
      <c r="B10" s="12" t="inlineStr">
        <is>
          <t>Allantoin</t>
        </is>
      </c>
      <c r="C10" s="13" t="inlineStr">
        <is>
          <t>A</t>
        </is>
      </c>
      <c r="D10" s="11" t="inlineStr">
        <is>
          <t>활성</t>
        </is>
      </c>
      <c r="E10" s="12" t="inlineStr">
        <is>
          <t>효능을 내는 성분(피지·진정·톤 등). 따갑/자극 나면 고농도 활성(나이아신아마이드 등)부터 %↓, 민감하면 2%부터 올려가며 테스트.</t>
        </is>
      </c>
      <c r="F10" s="14" t="inlineStr">
        <is>
          <t>O</t>
        </is>
      </c>
      <c r="G10" s="14" t="inlineStr">
        <is>
          <t>방습</t>
        </is>
      </c>
      <c r="H10" s="14" t="n">
        <v>90</v>
      </c>
      <c r="I10" s="14">
        <f>SUMIFS(입출고표[수량g],입출고표[원료],[@원료],입출고표[구분],"구매")</f>
        <v/>
      </c>
      <c r="J10" s="14">
        <f>SUMIFS(입출고표[수량g],입출고표[원료],[@원료],입출고표[구분],"조정")</f>
        <v/>
      </c>
      <c r="K10" s="14">
        <f>SUMIF(처방표[원료],[@원료],처방표[사용g])</f>
        <v/>
      </c>
      <c r="L10" s="14">
        <f>[@최초보유g]+[@구매g]+[@조정g]-[@제조사용g]</f>
        <v/>
      </c>
      <c r="M10" s="12" t="inlineStr">
        <is>
          <t>허브누리 알란토인분말 30g×3. 방습고. 100g당 0.5g</t>
        </is>
      </c>
      <c r="N10" s="30" t="inlineStr"/>
    </row>
    <row r="11">
      <c r="A11" s="11" t="inlineStr">
        <is>
          <t>잔탄검</t>
        </is>
      </c>
      <c r="B11" s="12" t="inlineStr">
        <is>
          <t>Xanthan Gum</t>
        </is>
      </c>
      <c r="C11" s="13" t="inlineStr">
        <is>
          <t>A</t>
        </is>
      </c>
      <c r="D11" s="11" t="inlineStr">
        <is>
          <t>점증제</t>
        </is>
      </c>
      <c r="E11" s="12" t="inlineStr">
        <is>
          <t>되기(점도)를 만든다(잔탄검). 묽으면 0.1%p↑, 되면↓. 반드시 글리세린에 선분산 후 물에(뭉침 방지).</t>
        </is>
      </c>
      <c r="F11" s="14" t="inlineStr">
        <is>
          <t>O</t>
        </is>
      </c>
      <c r="G11" s="14" t="inlineStr">
        <is>
          <t>방습</t>
        </is>
      </c>
      <c r="H11" s="14" t="n">
        <v>100</v>
      </c>
      <c r="I11" s="14">
        <f>SUMIFS(입출고표[수량g],입출고표[원료],[@원료],입출고표[구분],"구매")</f>
        <v/>
      </c>
      <c r="J11" s="14">
        <f>SUMIFS(입출고표[수량g],입출고표[원료],[@원료],입출고표[구분],"조정")</f>
        <v/>
      </c>
      <c r="K11" s="14">
        <f>SUMIF(처방표[원료],[@원료],처방표[사용g])</f>
        <v/>
      </c>
      <c r="L11" s="14">
        <f>[@최초보유g]+[@구매g]+[@조정g]-[@제조사용g]</f>
        <v/>
      </c>
      <c r="M11" s="12" t="inlineStr">
        <is>
          <t>허브누리 잔탄검 50g×2(분말). 방습고. 100g당 0.3g(글리세린에 선분산)</t>
        </is>
      </c>
      <c r="N11" s="30" t="inlineStr"/>
    </row>
    <row r="12">
      <c r="A12" s="11" t="inlineStr">
        <is>
          <t>정제수</t>
        </is>
      </c>
      <c r="B12" s="12" t="inlineStr">
        <is>
          <t>Water</t>
        </is>
      </c>
      <c r="C12" s="13" t="inlineStr">
        <is>
          <t>A</t>
        </is>
      </c>
      <c r="D12" s="11" t="inlineStr">
        <is>
          <t>용제</t>
        </is>
      </c>
      <c r="E12" s="12" t="inlineStr">
        <is>
          <t>제품의 바탕이 되는 물. 전체 양·농도를 맞추는 '잔량(마지막에 100g 채움)'으로 쓴다. 되기엔 직접 관여 안 함.</t>
        </is>
      </c>
      <c r="F12" s="14" t="inlineStr">
        <is>
          <t>O</t>
        </is>
      </c>
      <c r="G12" s="14" t="inlineStr">
        <is>
          <t>서늘</t>
        </is>
      </c>
      <c r="H12" s="14" t="n">
        <v>1000</v>
      </c>
      <c r="I12" s="14">
        <f>SUMIFS(입출고표[수량g],입출고표[원료],[@원료],입출고표[구분],"구매")</f>
        <v/>
      </c>
      <c r="J12" s="14">
        <f>SUMIFS(입출고표[수량g],입출고표[원료],[@원료],입출고표[구분],"조정")</f>
        <v/>
      </c>
      <c r="K12" s="14">
        <f>SUMIF(처방표[원료],[@원료],처방표[사용g])</f>
        <v/>
      </c>
      <c r="L12" s="14">
        <f>[@최초보유g]+[@구매g]+[@조정g]-[@제조사용g]</f>
        <v/>
      </c>
      <c r="M12" s="12" t="inlineStr">
        <is>
          <t>천연사랑 정제수 2병(정확 용량 라벨 확인). 셀러. 100g당 63.5g + 세척·HA불리기·pH희석 공용</t>
        </is>
      </c>
      <c r="N12" s="30" t="inlineStr"/>
    </row>
    <row r="13">
      <c r="A13" s="11" t="inlineStr">
        <is>
          <t>프로판디올</t>
        </is>
      </c>
      <c r="B13" s="12" t="inlineStr">
        <is>
          <t>Propanediol</t>
        </is>
      </c>
      <c r="C13" s="13" t="inlineStr">
        <is>
          <t>A</t>
        </is>
      </c>
      <c r="D13" s="11" t="inlineStr">
        <is>
          <t>보습</t>
        </is>
      </c>
      <c r="E13" s="12" t="inlineStr">
        <is>
          <t>수분을 끌어당기거나 붙잡아 촉촉하게(글리세린·베타인·프로판디올·히알루론산). 너무 끈적하면 종류를 바꾸거나 %↓.</t>
        </is>
      </c>
      <c r="F13" s="14" t="inlineStr">
        <is>
          <t>O</t>
        </is>
      </c>
      <c r="G13" s="14" t="inlineStr">
        <is>
          <t>서늘</t>
        </is>
      </c>
      <c r="H13" s="14" t="n">
        <v>250</v>
      </c>
      <c r="I13" s="14">
        <f>SUMIFS(입출고표[수량g],입출고표[원료],[@원료],입출고표[구분],"구매")</f>
        <v/>
      </c>
      <c r="J13" s="14">
        <f>SUMIFS(입출고표[수량g],입출고표[원료],[@원료],입출고표[구분],"조정")</f>
        <v/>
      </c>
      <c r="K13" s="14">
        <f>SUMIF(처방표[원료],[@원료],처방표[사용g])</f>
        <v/>
      </c>
      <c r="L13" s="14">
        <f>[@최초보유g]+[@구매g]+[@조정g]-[@제조사용g]</f>
        <v/>
      </c>
      <c r="M13" s="12" t="inlineStr">
        <is>
          <t>허브누리 '에코보습제(프로판디올)' 250g. 셀러. ★v2 '펜틸렌글라이콜' 대체 사용. 100g당 3g</t>
        </is>
      </c>
      <c r="N13" s="30" t="inlineStr"/>
    </row>
    <row r="14">
      <c r="A14" s="11" t="inlineStr">
        <is>
          <t>MCT오일</t>
        </is>
      </c>
      <c r="B14" s="12" t="inlineStr">
        <is>
          <t>Caprylic/Capric Triglyceride</t>
        </is>
      </c>
      <c r="C14" s="20" t="inlineStr">
        <is>
          <t>B</t>
        </is>
      </c>
      <c r="D14" s="11" t="inlineStr">
        <is>
          <t>유상·에몰리언트</t>
        </is>
      </c>
      <c r="E14" s="12" t="inlineStr">
        <is>
          <t>오일·지방알코올로 발림·영양·바디를 준다(스쿠알란·MCT·세틸알코올). 무겁/번들이면 %↓, 묽으면 세틸↑.</t>
        </is>
      </c>
      <c r="F14" s="14" t="inlineStr">
        <is>
          <t>O</t>
        </is>
      </c>
      <c r="G14" s="14" t="inlineStr">
        <is>
          <t>서늘</t>
        </is>
      </c>
      <c r="H14" s="14" t="n">
        <v>500</v>
      </c>
      <c r="I14" s="14">
        <f>SUMIFS(입출고표[수량g],입출고표[원료],[@원료],입출고표[구분],"구매")</f>
        <v/>
      </c>
      <c r="J14" s="14">
        <f>SUMIFS(입출고표[수량g],입출고표[원료],[@원료],입출고표[구분],"조정")</f>
        <v/>
      </c>
      <c r="K14" s="14">
        <f>SUMIF(처방표[원료],[@원료],처방표[사용g])</f>
        <v/>
      </c>
      <c r="L14" s="14">
        <f>[@최초보유g]+[@구매g]+[@조정g]-[@제조사용g]</f>
        <v/>
      </c>
      <c r="M14" s="12" t="inlineStr">
        <is>
          <t>허브누리 MCT 250g×2. 셀러. 100g당 3g</t>
        </is>
      </c>
      <c r="N14" s="30" t="inlineStr"/>
    </row>
    <row r="15">
      <c r="A15" s="11" t="inlineStr">
        <is>
          <t>디메치콘</t>
        </is>
      </c>
      <c r="B15" s="12" t="inlineStr">
        <is>
          <t>Dimethicone</t>
        </is>
      </c>
      <c r="C15" s="20" t="inlineStr">
        <is>
          <t>B</t>
        </is>
      </c>
      <c r="D15" s="11" t="inlineStr">
        <is>
          <t>감촉·실리콘</t>
        </is>
      </c>
      <c r="E15" s="12" t="inlineStr">
        <is>
          <t>매끈한 발림과 얇은 보호막(디메치콘). 산뜻함 필요하면 소폭↑, 헹굼성 떨어지면↓.</t>
        </is>
      </c>
      <c r="F15" s="14" t="inlineStr">
        <is>
          <t>O</t>
        </is>
      </c>
      <c r="G15" s="14" t="inlineStr">
        <is>
          <t>서늘</t>
        </is>
      </c>
      <c r="H15" s="14" t="n">
        <v>250</v>
      </c>
      <c r="I15" s="14">
        <f>SUMIFS(입출고표[수량g],입출고표[원료],[@원료],입출고표[구분],"구매")</f>
        <v/>
      </c>
      <c r="J15" s="14">
        <f>SUMIFS(입출고표[수량g],입출고표[원료],[@원료],입출고표[구분],"조정")</f>
        <v/>
      </c>
      <c r="K15" s="14">
        <f>SUMIF(처방표[원료],[@원료],처방표[사용g])</f>
        <v/>
      </c>
      <c r="L15" s="14">
        <f>[@최초보유g]+[@구매g]+[@조정g]-[@제조사용g]</f>
        <v/>
      </c>
      <c r="M15" s="12" t="inlineStr">
        <is>
          <t>GO5109 디메치콘. 셀러. 100g당 3g</t>
        </is>
      </c>
      <c r="N15" s="30" t="inlineStr"/>
    </row>
    <row r="16">
      <c r="A16" s="11" t="inlineStr">
        <is>
          <t>몬타노브68</t>
        </is>
      </c>
      <c r="B16" s="12" t="inlineStr">
        <is>
          <t>Cetearyl Alcohol &amp; Cetearyl Glucoside</t>
        </is>
      </c>
      <c r="C16" s="20" t="inlineStr">
        <is>
          <t>B</t>
        </is>
      </c>
      <c r="D16" s="11" t="inlineStr">
        <is>
          <t>유화제</t>
        </is>
      </c>
      <c r="E16" s="12" t="inlineStr">
        <is>
          <t>물과 기름이 분리 안 되게 잡아준다(몬타노브68). 층분리 나면 ①온도 ②호모 먼저, 그래도면 %↑.</t>
        </is>
      </c>
      <c r="F16" s="14" t="inlineStr">
        <is>
          <t>O</t>
        </is>
      </c>
      <c r="G16" s="14" t="inlineStr">
        <is>
          <t>서늘</t>
        </is>
      </c>
      <c r="H16" s="14" t="n">
        <v>200</v>
      </c>
      <c r="I16" s="14">
        <f>SUMIFS(입출고표[수량g],입출고표[원료],[@원료],입출고표[구분],"구매")</f>
        <v/>
      </c>
      <c r="J16" s="14">
        <f>SUMIFS(입출고표[수량g],입출고표[원료],[@원료],입출고표[구분],"조정")</f>
        <v/>
      </c>
      <c r="K16" s="14">
        <f>SUMIF(처방표[원료],[@원료],처방표[사용g])</f>
        <v/>
      </c>
      <c r="L16" s="14">
        <f>[@최초보유g]+[@구매g]+[@조정g]-[@제조사용g]</f>
        <v/>
      </c>
      <c r="M16" s="12" t="inlineStr">
        <is>
          <t>다인소프 '몬타왁스 68' 100g×2(도착). 셀러(서늘·건조·밀폐, 방습). v2 유화제(글루코사이드계, 말라세지아-세이프). 100g당 4g(≈50배치)</t>
        </is>
      </c>
      <c r="N16" s="30" t="inlineStr"/>
    </row>
    <row r="17">
      <c r="A17" s="11" t="inlineStr">
        <is>
          <t>세틸알코올</t>
        </is>
      </c>
      <c r="B17" s="12" t="inlineStr">
        <is>
          <t>Cetyl Alcohol</t>
        </is>
      </c>
      <c r="C17" s="20" t="inlineStr">
        <is>
          <t>B</t>
        </is>
      </c>
      <c r="D17" s="11" t="inlineStr">
        <is>
          <t>유상·에몰리언트</t>
        </is>
      </c>
      <c r="E17" s="12" t="inlineStr">
        <is>
          <t>오일·지방알코올로 발림·영양·바디를 준다(스쿠알란·MCT·세틸알코올). 무겁/번들이면 %↓, 묽으면 세틸↑.</t>
        </is>
      </c>
      <c r="F17" s="14" t="inlineStr">
        <is>
          <t>O</t>
        </is>
      </c>
      <c r="G17" s="14" t="inlineStr">
        <is>
          <t>서늘</t>
        </is>
      </c>
      <c r="H17" s="14" t="n">
        <v>250</v>
      </c>
      <c r="I17" s="14">
        <f>SUMIFS(입출고표[수량g],입출고표[원료],[@원료],입출고표[구분],"구매")</f>
        <v/>
      </c>
      <c r="J17" s="14">
        <f>SUMIFS(입출고표[수량g],입출고표[원료],[@원료],입출고표[구분],"조정")</f>
        <v/>
      </c>
      <c r="K17" s="14">
        <f>SUMIF(처방표[원료],[@원료],처방표[사용g])</f>
        <v/>
      </c>
      <c r="L17" s="14">
        <f>[@최초보유g]+[@구매g]+[@조정g]-[@제조사용g]</f>
        <v/>
      </c>
      <c r="M17" s="12" t="inlineStr">
        <is>
          <t>허브누리 세틸알코올 250g. 셀러. 100g당 2g</t>
        </is>
      </c>
      <c r="N17" s="30" t="inlineStr"/>
    </row>
    <row r="18">
      <c r="A18" s="11" t="inlineStr">
        <is>
          <t>스쿠알란</t>
        </is>
      </c>
      <c r="B18" s="12" t="inlineStr">
        <is>
          <t>Squalane</t>
        </is>
      </c>
      <c r="C18" s="20" t="inlineStr">
        <is>
          <t>B</t>
        </is>
      </c>
      <c r="D18" s="11" t="inlineStr">
        <is>
          <t>유상·에몰리언트</t>
        </is>
      </c>
      <c r="E18" s="12" t="inlineStr">
        <is>
          <t>오일·지방알코올로 발림·영양·바디를 준다(스쿠알란·MCT·세틸알코올). 무겁/번들이면 %↓, 묽으면 세틸↑.</t>
        </is>
      </c>
      <c r="F18" s="14" t="inlineStr">
        <is>
          <t>O</t>
        </is>
      </c>
      <c r="G18" s="14" t="inlineStr">
        <is>
          <t>서늘</t>
        </is>
      </c>
      <c r="H18" s="14" t="n">
        <v>100</v>
      </c>
      <c r="I18" s="14">
        <f>SUMIFS(입출고표[수량g],입출고표[원료],[@원료],입출고표[구분],"구매")</f>
        <v/>
      </c>
      <c r="J18" s="14">
        <f>SUMIFS(입출고표[수량g],입출고표[원료],[@원료],입출고표[구분],"조정")</f>
        <v/>
      </c>
      <c r="K18" s="14">
        <f>SUMIF(처방표[원료],[@원료],처방표[사용g])</f>
        <v/>
      </c>
      <c r="L18" s="14">
        <f>[@최초보유g]+[@구매g]+[@조정g]-[@제조사용g]</f>
        <v/>
      </c>
      <c r="M18" s="12" t="inlineStr">
        <is>
          <t>허브누리 유기농 스쿠알란 50ml×2. 셀러. 100g당 5g</t>
        </is>
      </c>
      <c r="N18" s="30" t="inlineStr"/>
    </row>
    <row r="19">
      <c r="A19" s="11" t="inlineStr">
        <is>
          <t>시어버터</t>
        </is>
      </c>
      <c r="B19" s="12" t="inlineStr">
        <is>
          <t>Butyrospermum Parkii Butter</t>
        </is>
      </c>
      <c r="C19" s="20" t="inlineStr">
        <is>
          <t>B</t>
        </is>
      </c>
      <c r="D19" s="11" t="inlineStr">
        <is>
          <t>유상·에몰리언트</t>
        </is>
      </c>
      <c r="E19" s="12" t="inlineStr">
        <is>
          <t>오일·지방알코올로 발림·영양·바디를 준다(스쿠알란·MCT·세틸알코올). 무겁/번들이면 %↓, 묽으면 세틸↑.</t>
        </is>
      </c>
      <c r="F19" s="20" t="inlineStr">
        <is>
          <t>X</t>
        </is>
      </c>
      <c r="G19" s="14" t="inlineStr">
        <is>
          <t>서늘</t>
        </is>
      </c>
      <c r="H19" s="14" t="n">
        <v>300</v>
      </c>
      <c r="I19" s="14">
        <f>SUMIFS(입출고표[수량g],입출고표[원료],[@원료],입출고표[구분],"구매")</f>
        <v/>
      </c>
      <c r="J19" s="14">
        <f>SUMIFS(입출고표[수량g],입출고표[원료],[@원료],입출고표[구분],"조정")</f>
        <v/>
      </c>
      <c r="K19" s="14">
        <f>SUMIF(처방표[원료],[@원료],처방표[사용g])</f>
        <v/>
      </c>
      <c r="L19" s="14">
        <f>[@최초보유g]+[@구매g]+[@조정g]-[@제조사용g]</f>
        <v/>
      </c>
      <c r="M19" s="12" t="inlineStr">
        <is>
          <t>(v2 미사용 — C11~24 지방산 버터라 히어로 제외). 타 제형·실험용</t>
        </is>
      </c>
      <c r="N19" s="30" t="inlineStr"/>
    </row>
    <row r="20">
      <c r="A20" s="11" t="inlineStr">
        <is>
          <t>올리브유화왁스</t>
        </is>
      </c>
      <c r="B20" s="12" t="inlineStr">
        <is>
          <t>Cetearyl Olivate &amp; Sorbitan Olivate</t>
        </is>
      </c>
      <c r="C20" s="20" t="inlineStr">
        <is>
          <t>B</t>
        </is>
      </c>
      <c r="D20" s="11" t="inlineStr">
        <is>
          <t>유화제</t>
        </is>
      </c>
      <c r="E20" s="12" t="inlineStr">
        <is>
          <t>물과 기름이 분리 안 되게 잡아준다(몬타노브68). 층분리 나면 ①온도 ②호모 먼저, 그래도면 %↑.</t>
        </is>
      </c>
      <c r="F20" s="20" t="inlineStr">
        <is>
          <t>X</t>
        </is>
      </c>
      <c r="G20" s="14" t="inlineStr">
        <is>
          <t>서늘</t>
        </is>
      </c>
      <c r="H20" s="14" t="n">
        <v>50</v>
      </c>
      <c r="I20" s="14">
        <f>SUMIFS(입출고표[수량g],입출고표[원료],[@원료],입출고표[구분],"구매")</f>
        <v/>
      </c>
      <c r="J20" s="14">
        <f>SUMIFS(입출고표[수량g],입출고표[원료],[@원료],입출고표[구분],"조정")</f>
        <v/>
      </c>
      <c r="K20" s="14">
        <f>SUMIF(처방표[원료],[@원료],처방표[사용g])</f>
        <v/>
      </c>
      <c r="L20" s="14">
        <f>[@최초보유g]+[@구매g]+[@조정g]-[@제조사용g]</f>
        <v/>
      </c>
      <c r="M20" s="12" t="inlineStr">
        <is>
          <t>허브누리 올리브유화왁스(실수령 50g). (v2 미사용 — 올리브 유래라 말라세지아 회색지대로 제외)</t>
        </is>
      </c>
      <c r="N20" s="30" t="inlineStr"/>
    </row>
    <row r="21">
      <c r="A21" s="11" t="inlineStr">
        <is>
          <t>토코페롤(비타민E)</t>
        </is>
      </c>
      <c r="B21" s="12" t="inlineStr">
        <is>
          <t>Tocopherol</t>
        </is>
      </c>
      <c r="C21" s="20" t="inlineStr">
        <is>
          <t>B</t>
        </is>
      </c>
      <c r="D21" s="11" t="inlineStr">
        <is>
          <t>항산화제</t>
        </is>
      </c>
      <c r="E21" s="12" t="inlineStr">
        <is>
          <t>오일이 산패(쩐내)하는 걸 늦춘다(토코페롤). 쩐내·변색 나면 0.5~1% 추가, 차광 보관.</t>
        </is>
      </c>
      <c r="F21" s="14" t="inlineStr">
        <is>
          <t>O</t>
        </is>
      </c>
      <c r="G21" s="14" t="inlineStr">
        <is>
          <t>서늘</t>
        </is>
      </c>
      <c r="H21" s="14" t="n">
        <v>100</v>
      </c>
      <c r="I21" s="14">
        <f>SUMIFS(입출고표[수량g],입출고표[원료],[@원료],입출고표[구분],"구매")</f>
        <v/>
      </c>
      <c r="J21" s="14">
        <f>SUMIFS(입출고표[수량g],입출고표[원료],[@원료],입출고표[구분],"조정")</f>
        <v/>
      </c>
      <c r="K21" s="14">
        <f>SUMIF(처방표[원료],[@원료],처방표[사용g])</f>
        <v/>
      </c>
      <c r="L21" s="14">
        <f>[@최초보유g]+[@구매g]+[@조정g]-[@제조사용g]</f>
        <v/>
      </c>
      <c r="M21" s="12" t="inlineStr">
        <is>
          <t>허브누리 비타민E 50g×2. (v2 미사용). 산화취약 오일 산패 방지용</t>
        </is>
      </c>
      <c r="N21" s="30" t="inlineStr">
        <is>
          <t>20% (④기타·비타민 E)</t>
        </is>
      </c>
    </row>
    <row r="22">
      <c r="A22" s="11" t="inlineStr">
        <is>
          <t>폴리글리세릴-4 카프레이트</t>
        </is>
      </c>
      <c r="B22" s="12" t="inlineStr">
        <is>
          <t>Polyglyceryl-4 Caprate</t>
        </is>
      </c>
      <c r="C22" s="20" t="inlineStr">
        <is>
          <t>B</t>
        </is>
      </c>
      <c r="D22" s="11" t="inlineStr">
        <is>
          <t>가용화제</t>
        </is>
      </c>
      <c r="E22" s="12" t="inlineStr">
        <is>
          <t>오일이 물을 만나면 유백색으로 풀려 헹궈지게 한다(워시오프 클렌징). 안 헹궈지면 %↑.</t>
        </is>
      </c>
      <c r="F22" s="14" t="inlineStr">
        <is>
          <t>O</t>
        </is>
      </c>
      <c r="G22" s="14" t="inlineStr"/>
      <c r="H22" s="14" t="n">
        <v>0</v>
      </c>
      <c r="I22" s="14">
        <f>SUMIFS(입출고표[수량g],입출고표[원료],[@원료],입출고표[구분],"구매")</f>
        <v/>
      </c>
      <c r="J22" s="14">
        <f>SUMIFS(입출고표[수량g],입출고표[원료],[@원료],입출고표[구분],"조정")</f>
        <v/>
      </c>
      <c r="K22" s="14">
        <f>SUMIF(처방표[원료],[@원료],처방표[사용g])</f>
        <v/>
      </c>
      <c r="L22" s="14">
        <f>[@최초보유g]+[@구매g]+[@조정g]-[@제조사용g]</f>
        <v/>
      </c>
      <c r="M22" s="12" t="inlineStr">
        <is>
          <t>★미보유(구매 필요)</t>
        </is>
      </c>
      <c r="N22" s="30" t="inlineStr"/>
    </row>
    <row r="23">
      <c r="A23" s="11" t="inlineStr">
        <is>
          <t>호호바오일</t>
        </is>
      </c>
      <c r="B23" s="12" t="inlineStr">
        <is>
          <t>Simmondsia Chinensis Seed Oil</t>
        </is>
      </c>
      <c r="C23" s="20" t="inlineStr">
        <is>
          <t>B</t>
        </is>
      </c>
      <c r="D23" s="11" t="inlineStr">
        <is>
          <t>유상·에몰리언트</t>
        </is>
      </c>
      <c r="E23" s="12" t="inlineStr">
        <is>
          <t>오일·지방알코올로 발림·영양·바디를 준다(스쿠알란·MCT·세틸알코올). 무겁/번들이면 %↓, 묽으면 세틸↑.</t>
        </is>
      </c>
      <c r="F23" s="20" t="inlineStr">
        <is>
          <t>X</t>
        </is>
      </c>
      <c r="G23" s="14" t="inlineStr">
        <is>
          <t>서늘</t>
        </is>
      </c>
      <c r="H23" s="14" t="n">
        <v>200</v>
      </c>
      <c r="I23" s="14">
        <f>SUMIFS(입출고표[수량g],입출고표[원료],[@원료],입출고표[구분],"구매")</f>
        <v/>
      </c>
      <c r="J23" s="14">
        <f>SUMIFS(입출고표[수량g],입출고표[원료],[@원료],입출고표[구분],"조정")</f>
        <v/>
      </c>
      <c r="K23" s="14">
        <f>SUMIF(처방표[원료],[@원료],처방표[사용g])</f>
        <v/>
      </c>
      <c r="L23" s="14">
        <f>[@최초보유g]+[@구매g]+[@조정g]-[@제조사용g]</f>
        <v/>
      </c>
      <c r="M23" s="12" t="inlineStr">
        <is>
          <t>허브누리 정제호호바. (v2 미사용 — 말라세지아 먹이 오일이라 히어로에서 제외)</t>
        </is>
      </c>
      <c r="N23" s="30" t="inlineStr"/>
    </row>
    <row r="24">
      <c r="A24" s="11" t="inlineStr">
        <is>
          <t>1,2-헥산다이올</t>
        </is>
      </c>
      <c r="B24" s="12" t="inlineStr">
        <is>
          <t>1,2-Hexanediol</t>
        </is>
      </c>
      <c r="C24" s="15" t="inlineStr">
        <is>
          <t>C</t>
        </is>
      </c>
      <c r="D24" s="11" t="inlineStr">
        <is>
          <t>방부제</t>
        </is>
      </c>
      <c r="E24" s="12" t="inlineStr">
        <is>
          <t>세균·곰팡이를 막는다(페녹시에탄올+헥산다이올). 물 든 제품 필수. 오염 나면 함량·소독 점검.</t>
        </is>
      </c>
      <c r="F24" s="14" t="inlineStr">
        <is>
          <t>O</t>
        </is>
      </c>
      <c r="G24" s="14" t="inlineStr">
        <is>
          <t>서늘</t>
        </is>
      </c>
      <c r="H24" s="14" t="n">
        <v>100</v>
      </c>
      <c r="I24" s="14">
        <f>SUMIFS(입출고표[수량g],입출고표[원료],[@원료],입출고표[구분],"구매")</f>
        <v/>
      </c>
      <c r="J24" s="14">
        <f>SUMIFS(입출고표[수량g],입출고표[원료],[@원료],입출고표[구분],"조정")</f>
        <v/>
      </c>
      <c r="K24" s="14">
        <f>SUMIF(처방표[원료],[@원료],처방표[사용g])</f>
        <v/>
      </c>
      <c r="L24" s="14">
        <f>[@최초보유g]+[@구매g]+[@조정g]-[@제조사용g]</f>
        <v/>
      </c>
      <c r="M24" s="12" t="inlineStr">
        <is>
          <t>천연사랑 1,2-헥산다이올(액상). 방부 부스터(페녹시와 병용). 100g당 1g. v2 방부 시스템 완성</t>
        </is>
      </c>
      <c r="N24" s="30" t="inlineStr"/>
    </row>
    <row r="25">
      <c r="A25" s="11" t="inlineStr">
        <is>
          <t>녹차추출물</t>
        </is>
      </c>
      <c r="B25" s="12" t="inlineStr">
        <is>
          <t>Camellia Sinensis Leaf Extract</t>
        </is>
      </c>
      <c r="C25" s="15" t="inlineStr">
        <is>
          <t>C</t>
        </is>
      </c>
      <c r="D25" s="11" t="inlineStr">
        <is>
          <t>활성</t>
        </is>
      </c>
      <c r="E25" s="12" t="inlineStr">
        <is>
          <t>효능을 내는 성분(피지·진정·톤 등). 따갑/자극 나면 고농도 활성(나이아신아마이드 등)부터 %↓, 민감하면 2%부터 올려가며 테스트.</t>
        </is>
      </c>
      <c r="F25" s="14" t="inlineStr">
        <is>
          <t>O</t>
        </is>
      </c>
      <c r="G25" s="14" t="inlineStr">
        <is>
          <t>냉장</t>
        </is>
      </c>
      <c r="H25" s="14" t="n">
        <v>50</v>
      </c>
      <c r="I25" s="14">
        <f>SUMIFS(입출고표[수량g],입출고표[원료],[@원료],입출고표[구분],"구매")</f>
        <v/>
      </c>
      <c r="J25" s="14">
        <f>SUMIFS(입출고표[수량g],입출고표[원료],[@원료],입출고표[구분],"조정")</f>
        <v/>
      </c>
      <c r="K25" s="14">
        <f>SUMIF(처방표[원료],[@원료],처방표[사용g])</f>
        <v/>
      </c>
      <c r="L25" s="14">
        <f>[@최초보유g]+[@구매g]+[@조정g]-[@제조사용g]</f>
        <v/>
      </c>
      <c r="M25" s="12" t="inlineStr">
        <is>
          <t>천연사랑 '제주녹차 추출물' 50ml(수용성). ★냉장 보관·차광(폴리페놀 산화·갈변 취약, 개봉 후 특히). 100g당 2g(≈25배치). CoA 확인</t>
        </is>
      </c>
      <c r="N25" s="30" t="inlineStr"/>
    </row>
    <row r="26">
      <c r="A26" s="11" t="inlineStr">
        <is>
          <t>마데카소사이드</t>
        </is>
      </c>
      <c r="B26" s="12" t="inlineStr">
        <is>
          <t>Madecassoside</t>
        </is>
      </c>
      <c r="C26" s="15" t="inlineStr">
        <is>
          <t>C</t>
        </is>
      </c>
      <c r="D26" s="11" t="inlineStr">
        <is>
          <t>활성</t>
        </is>
      </c>
      <c r="E26" s="12" t="inlineStr">
        <is>
          <t>효능을 내는 성분(피지·진정·톤 등). 따갑/자극 나면 고농도 활성(나이아신아마이드 등)부터 %↓, 민감하면 2%부터 올려가며 테스트.</t>
        </is>
      </c>
      <c r="F26" s="14" t="inlineStr">
        <is>
          <t>O</t>
        </is>
      </c>
      <c r="G26" s="14" t="inlineStr">
        <is>
          <t>냉동</t>
        </is>
      </c>
      <c r="H26" s="14" t="n">
        <v>30</v>
      </c>
      <c r="I26" s="14">
        <f>SUMIFS(입출고표[수량g],입출고표[원료],[@원료],입출고표[구분],"구매")</f>
        <v/>
      </c>
      <c r="J26" s="14">
        <f>SUMIFS(입출고표[수량g],입출고표[원료],[@원료],입출고표[구분],"조정")</f>
        <v/>
      </c>
      <c r="K26" s="14">
        <f>SUMIF(처방표[원료],[@원료],처방표[사용g])</f>
        <v/>
      </c>
      <c r="L26" s="14">
        <f>[@최초보유g]+[@구매g]+[@조정g]-[@제조사용g]</f>
        <v/>
      </c>
      <c r="M26" s="12" t="inlineStr">
        <is>
          <t>허브누리 마데카소사이드 30g(액상). ★냉동 보관. v2 '센텔라추출물' 대체. 100g당 1g</t>
        </is>
      </c>
      <c r="N26" s="30" t="inlineStr"/>
    </row>
    <row r="27">
      <c r="A27" s="11" t="inlineStr">
        <is>
          <t>판테놀(B5)</t>
        </is>
      </c>
      <c r="B27" s="12" t="inlineStr">
        <is>
          <t>Panthenol</t>
        </is>
      </c>
      <c r="C27" s="15" t="inlineStr">
        <is>
          <t>C</t>
        </is>
      </c>
      <c r="D27" s="11" t="inlineStr">
        <is>
          <t>활성</t>
        </is>
      </c>
      <c r="E27" s="12" t="inlineStr">
        <is>
          <t>효능을 내는 성분(피지·진정·톤 등). 따갑/자극 나면 고농도 활성(나이아신아마이드 등)부터 %↓, 민감하면 2%부터 올려가며 테스트.</t>
        </is>
      </c>
      <c r="F27" s="14" t="inlineStr">
        <is>
          <t>O</t>
        </is>
      </c>
      <c r="G27" s="14" t="inlineStr">
        <is>
          <t>서늘</t>
        </is>
      </c>
      <c r="H27" s="14" t="n">
        <v>90</v>
      </c>
      <c r="I27" s="14">
        <f>SUMIFS(입출고표[수량g],입출고표[원료],[@원료],입출고표[구분],"구매")</f>
        <v/>
      </c>
      <c r="J27" s="14">
        <f>SUMIFS(입출고표[수량g],입출고표[원료],[@원료],입출고표[구분],"조정")</f>
        <v/>
      </c>
      <c r="K27" s="14">
        <f>SUMIF(처방표[원료],[@원료],처방표[사용g])</f>
        <v/>
      </c>
      <c r="L27" s="14">
        <f>[@최초보유g]+[@구매g]+[@조정g]-[@제조사용g]</f>
        <v/>
      </c>
      <c r="M27" s="12" t="inlineStr">
        <is>
          <t>허브누리 판테놀 30ml×3. 셀러. 100g당 1g</t>
        </is>
      </c>
      <c r="N27" s="30" t="inlineStr"/>
    </row>
    <row r="28">
      <c r="A28" s="11" t="inlineStr">
        <is>
          <t>페녹시에탄올</t>
        </is>
      </c>
      <c r="B28" s="12" t="inlineStr">
        <is>
          <t>Phenoxyethanol</t>
        </is>
      </c>
      <c r="C28" s="15" t="inlineStr">
        <is>
          <t>C</t>
        </is>
      </c>
      <c r="D28" s="11" t="inlineStr">
        <is>
          <t>방부제</t>
        </is>
      </c>
      <c r="E28" s="12" t="inlineStr">
        <is>
          <t>세균·곰팡이를 막는다(페녹시에탄올+헥산다이올). 물 든 제품 필수. 오염 나면 함량·소독 점검.</t>
        </is>
      </c>
      <c r="F28" s="14" t="inlineStr">
        <is>
          <t>O</t>
        </is>
      </c>
      <c r="G28" s="14" t="inlineStr">
        <is>
          <t>서늘</t>
        </is>
      </c>
      <c r="H28" s="14" t="n">
        <v>100</v>
      </c>
      <c r="I28" s="14">
        <f>SUMIFS(입출고표[수량g],입출고표[원료],[@원료],입출고표[구분],"구매")</f>
        <v/>
      </c>
      <c r="J28" s="14">
        <f>SUMIFS(입출고표[수량g],입출고표[원료],[@원료],입출고표[구분],"조정")</f>
        <v/>
      </c>
      <c r="K28" s="14">
        <f>SUMIF(처방표[원료],[@원료],처방표[사용g])</f>
        <v/>
      </c>
      <c r="L28" s="14">
        <f>[@최초보유g]+[@구매g]+[@조정g]-[@제조사용g]</f>
        <v/>
      </c>
      <c r="M28" s="12" t="inlineStr">
        <is>
          <t>천연사랑 액상 보존제(신규·신선분). 단독(부스터 없음)이라 hexanediol과 병용. 100g당 0.7g</t>
        </is>
      </c>
      <c r="N28" s="30" t="inlineStr">
        <is>
          <t>1.0% (①보존제)</t>
        </is>
      </c>
    </row>
    <row r="29">
      <c r="A29" s="11" t="inlineStr">
        <is>
          <t>구연산</t>
        </is>
      </c>
      <c r="B29" s="12" t="inlineStr">
        <is>
          <t>Citric Acid</t>
        </is>
      </c>
      <c r="C29" s="16" t="inlineStr">
        <is>
          <t>pH</t>
        </is>
      </c>
      <c r="D29" s="11" t="inlineStr">
        <is>
          <t>pH조절</t>
        </is>
      </c>
      <c r="E29" s="12" t="inlineStr">
        <is>
          <t>산도를 피부에 맞춘다(구연산, 목표 5.0~5.5). 높으면 산 한 방울씩, 낮으면 정제수로 희석.</t>
        </is>
      </c>
      <c r="F29" s="14" t="inlineStr">
        <is>
          <t>O</t>
        </is>
      </c>
      <c r="G29" s="14" t="inlineStr">
        <is>
          <t>방습</t>
        </is>
      </c>
      <c r="H29" s="14" t="n">
        <v>500</v>
      </c>
      <c r="I29" s="14">
        <f>SUMIFS(입출고표[수량g],입출고표[원료],[@원료],입출고표[구분],"구매")</f>
        <v/>
      </c>
      <c r="J29" s="14">
        <f>SUMIFS(입출고표[수량g],입출고표[원료],[@원료],입출고표[구분],"조정")</f>
        <v/>
      </c>
      <c r="K29" s="14">
        <f>SUMIF(처방표[원료],[@원료],처방표[사용g])</f>
        <v/>
      </c>
      <c r="L29" s="14">
        <f>[@최초보유g]+[@구매g]+[@조정g]-[@제조사용g]</f>
        <v/>
      </c>
      <c r="M29" s="12" t="inlineStr">
        <is>
          <t>GO5109 무수구연산(고체) 500g. 방습고. pH 조절용 희석액으로 소량</t>
        </is>
      </c>
      <c r="N29" s="30" t="inlineStr"/>
    </row>
  </sheetData>
  <mergeCells count="2">
    <mergeCell ref="A2:M2"/>
    <mergeCell ref="A1:M1"/>
  </mergeCells>
  <conditionalFormatting sqref="L4:L29">
    <cfRule type="cellIs" priority="1" operator="lessThan" dxfId="0">
      <formula>0</formula>
    </cfRule>
  </conditionalFormatting>
  <dataValidations count="1">
    <dataValidation sqref="D4:D29" showDropDown="0" showInputMessage="0" showErrorMessage="0" allowBlank="1" type="list">
      <formula1>"용제,보습,활성,유화제,점증제,유상·에몰리언트,감촉·실리콘,향료,방부제,항산화제,pH조절,가용화제"</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548235"/>
    <outlinePr summaryBelow="1" summaryRight="1"/>
    <pageSetUpPr/>
  </sheetPr>
  <dimension ref="A1:F108"/>
  <sheetViews>
    <sheetView workbookViewId="0">
      <pane ySplit="3" topLeftCell="A4" activePane="bottomLeft" state="frozen"/>
      <selection pane="bottomLeft" activeCell="A1" sqref="A1"/>
    </sheetView>
  </sheetViews>
  <sheetFormatPr baseColWidth="8" defaultRowHeight="15"/>
  <cols>
    <col width="24" customWidth="1" min="1" max="1"/>
    <col width="22" customWidth="1" min="2" max="2"/>
    <col width="5" customWidth="1" min="3" max="3"/>
    <col width="9" customWidth="1" min="4" max="4"/>
    <col width="12" customWidth="1" min="5" max="5"/>
    <col width="10" customWidth="1" min="6" max="6"/>
  </cols>
  <sheetData>
    <row r="1" ht="30" customHeight="1">
      <c r="A1" s="1" t="inlineStr">
        <is>
          <t>처방 — 레시피 %의 표(재고 연계 엔진)</t>
        </is>
      </c>
    </row>
    <row r="2" ht="72" customHeight="1">
      <c r="A2" s="23" t="inlineStr">
        <is>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is>
      </c>
    </row>
    <row r="3">
      <c r="A3" s="10" t="inlineStr">
        <is>
          <t>제품</t>
        </is>
      </c>
      <c r="B3" s="10" t="inlineStr">
        <is>
          <t>원료</t>
        </is>
      </c>
      <c r="C3" s="10" t="inlineStr">
        <is>
          <t>상</t>
        </is>
      </c>
      <c r="D3" s="10" t="inlineStr">
        <is>
          <t>퍼센트</t>
        </is>
      </c>
      <c r="E3" s="10" t="inlineStr">
        <is>
          <t>제조누계g</t>
        </is>
      </c>
      <c r="F3" s="10" t="inlineStr">
        <is>
          <t>사용g</t>
        </is>
      </c>
    </row>
    <row r="4">
      <c r="A4" s="11" t="inlineStr">
        <is>
          <t>시크 진정 토너</t>
        </is>
      </c>
      <c r="B4" s="11" t="inlineStr">
        <is>
          <t>정제수</t>
        </is>
      </c>
      <c r="C4" s="13" t="inlineStr">
        <is>
          <t>A</t>
        </is>
      </c>
      <c r="D4" s="14" t="n">
        <v>83.5</v>
      </c>
      <c r="E4" s="14">
        <f>SUMIF(개발일지표[제품],[@제품],개발일지표[배치량g])</f>
        <v/>
      </c>
      <c r="F4" s="14">
        <f>[@퍼센트]/100*[@제조누계g]</f>
        <v/>
      </c>
    </row>
    <row r="5">
      <c r="A5" s="11" t="inlineStr">
        <is>
          <t>시크 진정 토너</t>
        </is>
      </c>
      <c r="B5" s="11" t="inlineStr">
        <is>
          <t>글리세린</t>
        </is>
      </c>
      <c r="C5" s="13" t="inlineStr">
        <is>
          <t>A</t>
        </is>
      </c>
      <c r="D5" s="14" t="n">
        <v>4</v>
      </c>
      <c r="E5" s="14">
        <f>SUMIF(개발일지표[제품],[@제품],개발일지표[배치량g])</f>
        <v/>
      </c>
      <c r="F5" s="14">
        <f>[@퍼센트]/100*[@제조누계g]</f>
        <v/>
      </c>
    </row>
    <row r="6">
      <c r="A6" s="11" t="inlineStr">
        <is>
          <t>시크 진정 토너</t>
        </is>
      </c>
      <c r="B6" s="11" t="inlineStr">
        <is>
          <t>프로판디올</t>
        </is>
      </c>
      <c r="C6" s="13" t="inlineStr">
        <is>
          <t>A</t>
        </is>
      </c>
      <c r="D6" s="14" t="n">
        <v>3</v>
      </c>
      <c r="E6" s="14">
        <f>SUMIF(개발일지표[제품],[@제품],개발일지표[배치량g])</f>
        <v/>
      </c>
      <c r="F6" s="14">
        <f>[@퍼센트]/100*[@제조누계g]</f>
        <v/>
      </c>
    </row>
    <row r="7">
      <c r="A7" s="11" t="inlineStr">
        <is>
          <t>시크 진정 토너</t>
        </is>
      </c>
      <c r="B7" s="11" t="inlineStr">
        <is>
          <t>나이아신아마이드</t>
        </is>
      </c>
      <c r="C7" s="13" t="inlineStr">
        <is>
          <t>A</t>
        </is>
      </c>
      <c r="D7" s="14" t="n">
        <v>2</v>
      </c>
      <c r="E7" s="14">
        <f>SUMIF(개발일지표[제품],[@제품],개발일지표[배치량g])</f>
        <v/>
      </c>
      <c r="F7" s="14">
        <f>[@퍼센트]/100*[@제조누계g]</f>
        <v/>
      </c>
    </row>
    <row r="8">
      <c r="A8" s="11" t="inlineStr">
        <is>
          <t>시크 진정 토너</t>
        </is>
      </c>
      <c r="B8" s="11" t="inlineStr">
        <is>
          <t>알란토인</t>
        </is>
      </c>
      <c r="C8" s="13" t="inlineStr">
        <is>
          <t>A</t>
        </is>
      </c>
      <c r="D8" s="14" t="n">
        <v>0.3</v>
      </c>
      <c r="E8" s="14">
        <f>SUMIF(개발일지표[제품],[@제품],개발일지표[배치량g])</f>
        <v/>
      </c>
      <c r="F8" s="14">
        <f>[@퍼센트]/100*[@제조누계g]</f>
        <v/>
      </c>
    </row>
    <row r="9">
      <c r="A9" s="11" t="inlineStr">
        <is>
          <t>시크 진정 토너</t>
        </is>
      </c>
      <c r="B9" s="11" t="inlineStr">
        <is>
          <t>베타글루칸</t>
        </is>
      </c>
      <c r="C9" s="13" t="inlineStr">
        <is>
          <t>A</t>
        </is>
      </c>
      <c r="D9" s="14" t="n">
        <v>1</v>
      </c>
      <c r="E9" s="14">
        <f>SUMIF(개발일지표[제품],[@제품],개발일지표[배치량g])</f>
        <v/>
      </c>
      <c r="F9" s="14">
        <f>[@퍼센트]/100*[@제조누계g]</f>
        <v/>
      </c>
    </row>
    <row r="10">
      <c r="A10" s="11" t="inlineStr">
        <is>
          <t>시크 진정 토너</t>
        </is>
      </c>
      <c r="B10" s="11" t="inlineStr">
        <is>
          <t>다중 히알루론산</t>
        </is>
      </c>
      <c r="C10" s="13" t="inlineStr">
        <is>
          <t>A</t>
        </is>
      </c>
      <c r="D10" s="14" t="n">
        <v>0.5</v>
      </c>
      <c r="E10" s="14">
        <f>SUMIF(개발일지표[제품],[@제품],개발일지표[배치량g])</f>
        <v/>
      </c>
      <c r="F10" s="14">
        <f>[@퍼센트]/100*[@제조누계g]</f>
        <v/>
      </c>
    </row>
    <row r="11">
      <c r="A11" s="11" t="inlineStr">
        <is>
          <t>시크 진정 토너</t>
        </is>
      </c>
      <c r="B11" s="11" t="inlineStr">
        <is>
          <t>판테놀(B5)</t>
        </is>
      </c>
      <c r="C11" s="15" t="inlineStr">
        <is>
          <t>C</t>
        </is>
      </c>
      <c r="D11" s="14" t="n">
        <v>1</v>
      </c>
      <c r="E11" s="14">
        <f>SUMIF(개발일지표[제품],[@제품],개발일지표[배치량g])</f>
        <v/>
      </c>
      <c r="F11" s="14">
        <f>[@퍼센트]/100*[@제조누계g]</f>
        <v/>
      </c>
    </row>
    <row r="12">
      <c r="A12" s="11" t="inlineStr">
        <is>
          <t>시크 진정 토너</t>
        </is>
      </c>
      <c r="B12" s="11" t="inlineStr">
        <is>
          <t>녹차추출물</t>
        </is>
      </c>
      <c r="C12" s="15" t="inlineStr">
        <is>
          <t>C</t>
        </is>
      </c>
      <c r="D12" s="14" t="n">
        <v>2</v>
      </c>
      <c r="E12" s="14">
        <f>SUMIF(개발일지표[제품],[@제품],개발일지표[배치량g])</f>
        <v/>
      </c>
      <c r="F12" s="14">
        <f>[@퍼센트]/100*[@제조누계g]</f>
        <v/>
      </c>
    </row>
    <row r="13">
      <c r="A13" s="11" t="inlineStr">
        <is>
          <t>시크 진정 토너</t>
        </is>
      </c>
      <c r="B13" s="11" t="inlineStr">
        <is>
          <t>마데카소사이드</t>
        </is>
      </c>
      <c r="C13" s="15" t="inlineStr">
        <is>
          <t>C</t>
        </is>
      </c>
      <c r="D13" s="14" t="n">
        <v>1</v>
      </c>
      <c r="E13" s="14">
        <f>SUMIF(개발일지표[제품],[@제품],개발일지표[배치량g])</f>
        <v/>
      </c>
      <c r="F13" s="14">
        <f>[@퍼센트]/100*[@제조누계g]</f>
        <v/>
      </c>
    </row>
    <row r="14">
      <c r="A14" s="11" t="inlineStr">
        <is>
          <t>시크 진정 토너</t>
        </is>
      </c>
      <c r="B14" s="11" t="inlineStr">
        <is>
          <t>페녹시에탄올</t>
        </is>
      </c>
      <c r="C14" s="15" t="inlineStr">
        <is>
          <t>C</t>
        </is>
      </c>
      <c r="D14" s="14" t="n">
        <v>0.5</v>
      </c>
      <c r="E14" s="14">
        <f>SUMIF(개발일지표[제품],[@제품],개발일지표[배치량g])</f>
        <v/>
      </c>
      <c r="F14" s="14">
        <f>[@퍼센트]/100*[@제조누계g]</f>
        <v/>
      </c>
    </row>
    <row r="15">
      <c r="A15" s="11" t="inlineStr">
        <is>
          <t>시크 진정 토너</t>
        </is>
      </c>
      <c r="B15" s="11" t="inlineStr">
        <is>
          <t>1,2-헥산다이올</t>
        </is>
      </c>
      <c r="C15" s="15" t="inlineStr">
        <is>
          <t>C</t>
        </is>
      </c>
      <c r="D15" s="14" t="n">
        <v>1</v>
      </c>
      <c r="E15" s="14">
        <f>SUMIF(개발일지표[제품],[@제품],개발일지표[배치량g])</f>
        <v/>
      </c>
      <c r="F15" s="14">
        <f>[@퍼센트]/100*[@제조누계g]</f>
        <v/>
      </c>
    </row>
    <row r="16">
      <c r="A16" s="11" t="inlineStr">
        <is>
          <t>시크 진정 토너</t>
        </is>
      </c>
      <c r="B16" s="11" t="inlineStr">
        <is>
          <t>구연산</t>
        </is>
      </c>
      <c r="C16" s="16" t="inlineStr">
        <is>
          <t>pH</t>
        </is>
      </c>
      <c r="D16" s="14" t="n">
        <v>0.2</v>
      </c>
      <c r="E16" s="14">
        <f>SUMIF(개발일지표[제품],[@제품],개발일지표[배치량g])</f>
        <v/>
      </c>
      <c r="F16" s="14">
        <f>[@퍼센트]/100*[@제조누계g]</f>
        <v/>
      </c>
    </row>
    <row r="17">
      <c r="A17" s="11" t="inlineStr">
        <is>
          <t>진정 밸런스 앰플</t>
        </is>
      </c>
      <c r="B17" s="11" t="inlineStr">
        <is>
          <t>정제수</t>
        </is>
      </c>
      <c r="C17" s="13" t="inlineStr">
        <is>
          <t>A</t>
        </is>
      </c>
      <c r="D17" s="14" t="n">
        <v>78.8</v>
      </c>
      <c r="E17" s="14">
        <f>SUMIF(개발일지표[제품],[@제품],개발일지표[배치량g])</f>
        <v/>
      </c>
      <c r="F17" s="14">
        <f>[@퍼센트]/100*[@제조누계g]</f>
        <v/>
      </c>
    </row>
    <row r="18">
      <c r="A18" s="11" t="inlineStr">
        <is>
          <t>진정 밸런스 앰플</t>
        </is>
      </c>
      <c r="B18" s="11" t="inlineStr">
        <is>
          <t>글리세린</t>
        </is>
      </c>
      <c r="C18" s="13" t="inlineStr">
        <is>
          <t>A</t>
        </is>
      </c>
      <c r="D18" s="14" t="n">
        <v>4</v>
      </c>
      <c r="E18" s="14">
        <f>SUMIF(개발일지표[제품],[@제품],개발일지표[배치량g])</f>
        <v/>
      </c>
      <c r="F18" s="14">
        <f>[@퍼센트]/100*[@제조누계g]</f>
        <v/>
      </c>
    </row>
    <row r="19">
      <c r="A19" s="11" t="inlineStr">
        <is>
          <t>진정 밸런스 앰플</t>
        </is>
      </c>
      <c r="B19" s="11" t="inlineStr">
        <is>
          <t>프로판디올</t>
        </is>
      </c>
      <c r="C19" s="13" t="inlineStr">
        <is>
          <t>A</t>
        </is>
      </c>
      <c r="D19" s="14" t="n">
        <v>3</v>
      </c>
      <c r="E19" s="14">
        <f>SUMIF(개발일지표[제품],[@제품],개발일지표[배치량g])</f>
        <v/>
      </c>
      <c r="F19" s="14">
        <f>[@퍼센트]/100*[@제조누계g]</f>
        <v/>
      </c>
    </row>
    <row r="20">
      <c r="A20" s="11" t="inlineStr">
        <is>
          <t>진정 밸런스 앰플</t>
        </is>
      </c>
      <c r="B20" s="11" t="inlineStr">
        <is>
          <t>나이아신아마이드</t>
        </is>
      </c>
      <c r="C20" s="13" t="inlineStr">
        <is>
          <t>A</t>
        </is>
      </c>
      <c r="D20" s="14" t="n">
        <v>4</v>
      </c>
      <c r="E20" s="14">
        <f>SUMIF(개발일지표[제품],[@제품],개발일지표[배치량g])</f>
        <v/>
      </c>
      <c r="F20" s="14">
        <f>[@퍼센트]/100*[@제조누계g]</f>
        <v/>
      </c>
    </row>
    <row r="21">
      <c r="A21" s="11" t="inlineStr">
        <is>
          <t>진정 밸런스 앰플</t>
        </is>
      </c>
      <c r="B21" s="11" t="inlineStr">
        <is>
          <t>아연피카</t>
        </is>
      </c>
      <c r="C21" s="13" t="inlineStr">
        <is>
          <t>A</t>
        </is>
      </c>
      <c r="D21" s="14" t="n">
        <v>1</v>
      </c>
      <c r="E21" s="14">
        <f>SUMIF(개발일지표[제품],[@제품],개발일지표[배치량g])</f>
        <v/>
      </c>
      <c r="F21" s="14">
        <f>[@퍼센트]/100*[@제조누계g]</f>
        <v/>
      </c>
    </row>
    <row r="22">
      <c r="A22" s="11" t="inlineStr">
        <is>
          <t>진정 밸런스 앰플</t>
        </is>
      </c>
      <c r="B22" s="11" t="inlineStr">
        <is>
          <t>알란토인</t>
        </is>
      </c>
      <c r="C22" s="13" t="inlineStr">
        <is>
          <t>A</t>
        </is>
      </c>
      <c r="D22" s="14" t="n">
        <v>0.3</v>
      </c>
      <c r="E22" s="14">
        <f>SUMIF(개발일지표[제품],[@제품],개발일지표[배치량g])</f>
        <v/>
      </c>
      <c r="F22" s="14">
        <f>[@퍼센트]/100*[@제조누계g]</f>
        <v/>
      </c>
    </row>
    <row r="23">
      <c r="A23" s="11" t="inlineStr">
        <is>
          <t>진정 밸런스 앰플</t>
        </is>
      </c>
      <c r="B23" s="11" t="inlineStr">
        <is>
          <t>베타글루칸</t>
        </is>
      </c>
      <c r="C23" s="13" t="inlineStr">
        <is>
          <t>A</t>
        </is>
      </c>
      <c r="D23" s="14" t="n">
        <v>2</v>
      </c>
      <c r="E23" s="14">
        <f>SUMIF(개발일지표[제품],[@제품],개발일지표[배치량g])</f>
        <v/>
      </c>
      <c r="F23" s="14">
        <f>[@퍼센트]/100*[@제조누계g]</f>
        <v/>
      </c>
    </row>
    <row r="24">
      <c r="A24" s="11" t="inlineStr">
        <is>
          <t>진정 밸런스 앰플</t>
        </is>
      </c>
      <c r="B24" s="11" t="inlineStr">
        <is>
          <t>다중 히알루론산</t>
        </is>
      </c>
      <c r="C24" s="13" t="inlineStr">
        <is>
          <t>A</t>
        </is>
      </c>
      <c r="D24" s="14" t="n">
        <v>1</v>
      </c>
      <c r="E24" s="14">
        <f>SUMIF(개발일지표[제품],[@제품],개발일지표[배치량g])</f>
        <v/>
      </c>
      <c r="F24" s="14">
        <f>[@퍼센트]/100*[@제조누계g]</f>
        <v/>
      </c>
    </row>
    <row r="25">
      <c r="A25" s="11" t="inlineStr">
        <is>
          <t>진정 밸런스 앰플</t>
        </is>
      </c>
      <c r="B25" s="11" t="inlineStr">
        <is>
          <t>잔탄검</t>
        </is>
      </c>
      <c r="C25" s="13" t="inlineStr">
        <is>
          <t>A</t>
        </is>
      </c>
      <c r="D25" s="14" t="n">
        <v>0.3</v>
      </c>
      <c r="E25" s="14">
        <f>SUMIF(개발일지표[제품],[@제품],개발일지표[배치량g])</f>
        <v/>
      </c>
      <c r="F25" s="14">
        <f>[@퍼센트]/100*[@제조누계g]</f>
        <v/>
      </c>
    </row>
    <row r="26">
      <c r="A26" s="11" t="inlineStr">
        <is>
          <t>진정 밸런스 앰플</t>
        </is>
      </c>
      <c r="B26" s="11" t="inlineStr">
        <is>
          <t>마데카소사이드</t>
        </is>
      </c>
      <c r="C26" s="15" t="inlineStr">
        <is>
          <t>C</t>
        </is>
      </c>
      <c r="D26" s="14" t="n">
        <v>1</v>
      </c>
      <c r="E26" s="14">
        <f>SUMIF(개발일지표[제품],[@제품],개발일지표[배치량g])</f>
        <v/>
      </c>
      <c r="F26" s="14">
        <f>[@퍼센트]/100*[@제조누계g]</f>
        <v/>
      </c>
    </row>
    <row r="27">
      <c r="A27" s="11" t="inlineStr">
        <is>
          <t>진정 밸런스 앰플</t>
        </is>
      </c>
      <c r="B27" s="11" t="inlineStr">
        <is>
          <t>판테놀(B5)</t>
        </is>
      </c>
      <c r="C27" s="15" t="inlineStr">
        <is>
          <t>C</t>
        </is>
      </c>
      <c r="D27" s="14" t="n">
        <v>1</v>
      </c>
      <c r="E27" s="14">
        <f>SUMIF(개발일지표[제품],[@제품],개발일지표[배치량g])</f>
        <v/>
      </c>
      <c r="F27" s="14">
        <f>[@퍼센트]/100*[@제조누계g]</f>
        <v/>
      </c>
    </row>
    <row r="28">
      <c r="A28" s="11" t="inlineStr">
        <is>
          <t>진정 밸런스 앰플</t>
        </is>
      </c>
      <c r="B28" s="11" t="inlineStr">
        <is>
          <t>녹차추출물</t>
        </is>
      </c>
      <c r="C28" s="15" t="inlineStr">
        <is>
          <t>C</t>
        </is>
      </c>
      <c r="D28" s="14" t="n">
        <v>2</v>
      </c>
      <c r="E28" s="14">
        <f>SUMIF(개발일지표[제품],[@제품],개발일지표[배치량g])</f>
        <v/>
      </c>
      <c r="F28" s="14">
        <f>[@퍼센트]/100*[@제조누계g]</f>
        <v/>
      </c>
    </row>
    <row r="29">
      <c r="A29" s="11" t="inlineStr">
        <is>
          <t>진정 밸런스 앰플</t>
        </is>
      </c>
      <c r="B29" s="11" t="inlineStr">
        <is>
          <t>페녹시에탄올</t>
        </is>
      </c>
      <c r="C29" s="15" t="inlineStr">
        <is>
          <t>C</t>
        </is>
      </c>
      <c r="D29" s="14" t="n">
        <v>0.5</v>
      </c>
      <c r="E29" s="14">
        <f>SUMIF(개발일지표[제품],[@제품],개발일지표[배치량g])</f>
        <v/>
      </c>
      <c r="F29" s="14">
        <f>[@퍼센트]/100*[@제조누계g]</f>
        <v/>
      </c>
    </row>
    <row r="30">
      <c r="A30" s="11" t="inlineStr">
        <is>
          <t>진정 밸런스 앰플</t>
        </is>
      </c>
      <c r="B30" s="11" t="inlineStr">
        <is>
          <t>1,2-헥산다이올</t>
        </is>
      </c>
      <c r="C30" s="15" t="inlineStr">
        <is>
          <t>C</t>
        </is>
      </c>
      <c r="D30" s="14" t="n">
        <v>1</v>
      </c>
      <c r="E30" s="14">
        <f>SUMIF(개발일지표[제품],[@제품],개발일지표[배치량g])</f>
        <v/>
      </c>
      <c r="F30" s="14">
        <f>[@퍼센트]/100*[@제조누계g]</f>
        <v/>
      </c>
    </row>
    <row r="31">
      <c r="A31" s="11" t="inlineStr">
        <is>
          <t>진정 밸런스 앰플</t>
        </is>
      </c>
      <c r="B31" s="11" t="inlineStr">
        <is>
          <t>구연산</t>
        </is>
      </c>
      <c r="C31" s="16" t="inlineStr">
        <is>
          <t>pH</t>
        </is>
      </c>
      <c r="D31" s="14" t="n">
        <v>0.1</v>
      </c>
      <c r="E31" s="14">
        <f>SUMIF(개발일지표[제품],[@제품],개발일지표[배치량g])</f>
        <v/>
      </c>
      <c r="F31" s="14">
        <f>[@퍼센트]/100*[@제조누계g]</f>
        <v/>
      </c>
    </row>
    <row r="32">
      <c r="A32" s="11" t="inlineStr">
        <is>
          <t>진정 수분 젤</t>
        </is>
      </c>
      <c r="B32" s="11" t="inlineStr">
        <is>
          <t>정제수</t>
        </is>
      </c>
      <c r="C32" s="13" t="inlineStr">
        <is>
          <t>A</t>
        </is>
      </c>
      <c r="D32" s="14" t="n">
        <v>84.90000000000001</v>
      </c>
      <c r="E32" s="14">
        <f>SUMIF(개발일지표[제품],[@제품],개발일지표[배치량g])</f>
        <v/>
      </c>
      <c r="F32" s="14">
        <f>[@퍼센트]/100*[@제조누계g]</f>
        <v/>
      </c>
    </row>
    <row r="33">
      <c r="A33" s="11" t="inlineStr">
        <is>
          <t>진정 수분 젤</t>
        </is>
      </c>
      <c r="B33" s="11" t="inlineStr">
        <is>
          <t>글리세린</t>
        </is>
      </c>
      <c r="C33" s="13" t="inlineStr">
        <is>
          <t>A</t>
        </is>
      </c>
      <c r="D33" s="14" t="n">
        <v>4</v>
      </c>
      <c r="E33" s="14">
        <f>SUMIF(개발일지표[제품],[@제품],개발일지표[배치량g])</f>
        <v/>
      </c>
      <c r="F33" s="14">
        <f>[@퍼센트]/100*[@제조누계g]</f>
        <v/>
      </c>
    </row>
    <row r="34">
      <c r="A34" s="11" t="inlineStr">
        <is>
          <t>진정 수분 젤</t>
        </is>
      </c>
      <c r="B34" s="11" t="inlineStr">
        <is>
          <t>프로판디올</t>
        </is>
      </c>
      <c r="C34" s="13" t="inlineStr">
        <is>
          <t>A</t>
        </is>
      </c>
      <c r="D34" s="14" t="n">
        <v>3</v>
      </c>
      <c r="E34" s="14">
        <f>SUMIF(개발일지표[제품],[@제품],개발일지표[배치량g])</f>
        <v/>
      </c>
      <c r="F34" s="14">
        <f>[@퍼센트]/100*[@제조누계g]</f>
        <v/>
      </c>
    </row>
    <row r="35">
      <c r="A35" s="11" t="inlineStr">
        <is>
          <t>진정 수분 젤</t>
        </is>
      </c>
      <c r="B35" s="11" t="inlineStr">
        <is>
          <t>잔탄검</t>
        </is>
      </c>
      <c r="C35" s="13" t="inlineStr">
        <is>
          <t>A</t>
        </is>
      </c>
      <c r="D35" s="14" t="n">
        <v>0.6</v>
      </c>
      <c r="E35" s="14">
        <f>SUMIF(개발일지표[제품],[@제품],개발일지표[배치량g])</f>
        <v/>
      </c>
      <c r="F35" s="14">
        <f>[@퍼센트]/100*[@제조누계g]</f>
        <v/>
      </c>
    </row>
    <row r="36">
      <c r="A36" s="11" t="inlineStr">
        <is>
          <t>진정 수분 젤</t>
        </is>
      </c>
      <c r="B36" s="11" t="inlineStr">
        <is>
          <t>나이아신아마이드</t>
        </is>
      </c>
      <c r="C36" s="13" t="inlineStr">
        <is>
          <t>A</t>
        </is>
      </c>
      <c r="D36" s="14" t="n">
        <v>2</v>
      </c>
      <c r="E36" s="14">
        <f>SUMIF(개발일지표[제품],[@제품],개발일지표[배치량g])</f>
        <v/>
      </c>
      <c r="F36" s="14">
        <f>[@퍼센트]/100*[@제조누계g]</f>
        <v/>
      </c>
    </row>
    <row r="37">
      <c r="A37" s="11" t="inlineStr">
        <is>
          <t>진정 수분 젤</t>
        </is>
      </c>
      <c r="B37" s="11" t="inlineStr">
        <is>
          <t>알란토인</t>
        </is>
      </c>
      <c r="C37" s="13" t="inlineStr">
        <is>
          <t>A</t>
        </is>
      </c>
      <c r="D37" s="14" t="n">
        <v>0.3</v>
      </c>
      <c r="E37" s="14">
        <f>SUMIF(개발일지표[제품],[@제품],개발일지표[배치량g])</f>
        <v/>
      </c>
      <c r="F37" s="14">
        <f>[@퍼센트]/100*[@제조누계g]</f>
        <v/>
      </c>
    </row>
    <row r="38">
      <c r="A38" s="11" t="inlineStr">
        <is>
          <t>진정 수분 젤</t>
        </is>
      </c>
      <c r="B38" s="11" t="inlineStr">
        <is>
          <t>베타글루칸</t>
        </is>
      </c>
      <c r="C38" s="13" t="inlineStr">
        <is>
          <t>A</t>
        </is>
      </c>
      <c r="D38" s="14" t="n">
        <v>1</v>
      </c>
      <c r="E38" s="14">
        <f>SUMIF(개발일지표[제품],[@제품],개발일지표[배치량g])</f>
        <v/>
      </c>
      <c r="F38" s="14">
        <f>[@퍼센트]/100*[@제조누계g]</f>
        <v/>
      </c>
    </row>
    <row r="39">
      <c r="A39" s="11" t="inlineStr">
        <is>
          <t>진정 수분 젤</t>
        </is>
      </c>
      <c r="B39" s="11" t="inlineStr">
        <is>
          <t>다중 히알루론산</t>
        </is>
      </c>
      <c r="C39" s="13" t="inlineStr">
        <is>
          <t>A</t>
        </is>
      </c>
      <c r="D39" s="14" t="n">
        <v>0.5</v>
      </c>
      <c r="E39" s="14">
        <f>SUMIF(개발일지표[제품],[@제품],개발일지표[배치량g])</f>
        <v/>
      </c>
      <c r="F39" s="14">
        <f>[@퍼센트]/100*[@제조누계g]</f>
        <v/>
      </c>
    </row>
    <row r="40">
      <c r="A40" s="11" t="inlineStr">
        <is>
          <t>진정 수분 젤</t>
        </is>
      </c>
      <c r="B40" s="11" t="inlineStr">
        <is>
          <t>마데카소사이드</t>
        </is>
      </c>
      <c r="C40" s="15" t="inlineStr">
        <is>
          <t>C</t>
        </is>
      </c>
      <c r="D40" s="14" t="n">
        <v>1</v>
      </c>
      <c r="E40" s="14">
        <f>SUMIF(개발일지표[제품],[@제품],개발일지표[배치량g])</f>
        <v/>
      </c>
      <c r="F40" s="14">
        <f>[@퍼센트]/100*[@제조누계g]</f>
        <v/>
      </c>
    </row>
    <row r="41">
      <c r="A41" s="11" t="inlineStr">
        <is>
          <t>진정 수분 젤</t>
        </is>
      </c>
      <c r="B41" s="11" t="inlineStr">
        <is>
          <t>판테놀(B5)</t>
        </is>
      </c>
      <c r="C41" s="15" t="inlineStr">
        <is>
          <t>C</t>
        </is>
      </c>
      <c r="D41" s="14" t="n">
        <v>1</v>
      </c>
      <c r="E41" s="14">
        <f>SUMIF(개발일지표[제품],[@제품],개발일지표[배치량g])</f>
        <v/>
      </c>
      <c r="F41" s="14">
        <f>[@퍼센트]/100*[@제조누계g]</f>
        <v/>
      </c>
    </row>
    <row r="42">
      <c r="A42" s="11" t="inlineStr">
        <is>
          <t>진정 수분 젤</t>
        </is>
      </c>
      <c r="B42" s="11" t="inlineStr">
        <is>
          <t>페녹시에탄올</t>
        </is>
      </c>
      <c r="C42" s="15" t="inlineStr">
        <is>
          <t>C</t>
        </is>
      </c>
      <c r="D42" s="14" t="n">
        <v>0.5</v>
      </c>
      <c r="E42" s="14">
        <f>SUMIF(개발일지표[제품],[@제품],개발일지표[배치량g])</f>
        <v/>
      </c>
      <c r="F42" s="14">
        <f>[@퍼센트]/100*[@제조누계g]</f>
        <v/>
      </c>
    </row>
    <row r="43">
      <c r="A43" s="11" t="inlineStr">
        <is>
          <t>진정 수분 젤</t>
        </is>
      </c>
      <c r="B43" s="11" t="inlineStr">
        <is>
          <t>1,2-헥산다이올</t>
        </is>
      </c>
      <c r="C43" s="15" t="inlineStr">
        <is>
          <t>C</t>
        </is>
      </c>
      <c r="D43" s="14" t="n">
        <v>1</v>
      </c>
      <c r="E43" s="14">
        <f>SUMIF(개발일지표[제품],[@제품],개발일지표[배치량g])</f>
        <v/>
      </c>
      <c r="F43" s="14">
        <f>[@퍼센트]/100*[@제조누계g]</f>
        <v/>
      </c>
    </row>
    <row r="44">
      <c r="A44" s="11" t="inlineStr">
        <is>
          <t>진정 수분 젤</t>
        </is>
      </c>
      <c r="B44" s="11" t="inlineStr">
        <is>
          <t>구연산</t>
        </is>
      </c>
      <c r="C44" s="16" t="inlineStr">
        <is>
          <t>pH</t>
        </is>
      </c>
      <c r="D44" s="14" t="n">
        <v>0.2</v>
      </c>
      <c r="E44" s="14">
        <f>SUMIF(개발일지표[제품],[@제품],개발일지표[배치량g])</f>
        <v/>
      </c>
      <c r="F44" s="14">
        <f>[@퍼센트]/100*[@제조누계g]</f>
        <v/>
      </c>
    </row>
    <row r="45">
      <c r="A45" s="11" t="inlineStr">
        <is>
          <t>딥 클렌징 오일 (닦아내기)</t>
        </is>
      </c>
      <c r="B45" s="11" t="inlineStr">
        <is>
          <t>MCT오일</t>
        </is>
      </c>
      <c r="C45" s="20" t="inlineStr">
        <is>
          <t>B</t>
        </is>
      </c>
      <c r="D45" s="14" t="n">
        <v>60</v>
      </c>
      <c r="E45" s="14">
        <f>SUMIF(개발일지표[제품],[@제품],개발일지표[배치량g])</f>
        <v/>
      </c>
      <c r="F45" s="14">
        <f>[@퍼센트]/100*[@제조누계g]</f>
        <v/>
      </c>
    </row>
    <row r="46">
      <c r="A46" s="11" t="inlineStr">
        <is>
          <t>딥 클렌징 오일 (닦아내기)</t>
        </is>
      </c>
      <c r="B46" s="11" t="inlineStr">
        <is>
          <t>스쿠알란</t>
        </is>
      </c>
      <c r="C46" s="20" t="inlineStr">
        <is>
          <t>B</t>
        </is>
      </c>
      <c r="D46" s="14" t="n">
        <v>25</v>
      </c>
      <c r="E46" s="14">
        <f>SUMIF(개발일지표[제품],[@제품],개발일지표[배치량g])</f>
        <v/>
      </c>
      <c r="F46" s="14">
        <f>[@퍼센트]/100*[@제조누계g]</f>
        <v/>
      </c>
    </row>
    <row r="47">
      <c r="A47" s="11" t="inlineStr">
        <is>
          <t>딥 클렌징 오일 (닦아내기)</t>
        </is>
      </c>
      <c r="B47" s="11" t="inlineStr">
        <is>
          <t>디메치콘</t>
        </is>
      </c>
      <c r="C47" s="20" t="inlineStr">
        <is>
          <t>B</t>
        </is>
      </c>
      <c r="D47" s="14" t="n">
        <v>14</v>
      </c>
      <c r="E47" s="14">
        <f>SUMIF(개발일지표[제품],[@제품],개발일지표[배치량g])</f>
        <v/>
      </c>
      <c r="F47" s="14">
        <f>[@퍼센트]/100*[@제조누계g]</f>
        <v/>
      </c>
    </row>
    <row r="48">
      <c r="A48" s="11" t="inlineStr">
        <is>
          <t>딥 클렌징 오일 (닦아내기)</t>
        </is>
      </c>
      <c r="B48" s="11" t="inlineStr">
        <is>
          <t>토코페롤(비타민E)</t>
        </is>
      </c>
      <c r="C48" s="20" t="inlineStr">
        <is>
          <t>B</t>
        </is>
      </c>
      <c r="D48" s="14" t="n">
        <v>1</v>
      </c>
      <c r="E48" s="14">
        <f>SUMIF(개발일지표[제품],[@제품],개발일지표[배치량g])</f>
        <v/>
      </c>
      <c r="F48" s="14">
        <f>[@퍼센트]/100*[@제조누계g]</f>
        <v/>
      </c>
    </row>
    <row r="49">
      <c r="A49" s="11" t="inlineStr">
        <is>
          <t>워시오프 클렌징 오일</t>
        </is>
      </c>
      <c r="B49" s="11" t="inlineStr">
        <is>
          <t>MCT오일</t>
        </is>
      </c>
      <c r="C49" s="20" t="inlineStr">
        <is>
          <t>B</t>
        </is>
      </c>
      <c r="D49" s="14" t="n">
        <v>54</v>
      </c>
      <c r="E49" s="14">
        <f>SUMIF(개발일지표[제품],[@제품],개발일지표[배치량g])</f>
        <v/>
      </c>
      <c r="F49" s="14">
        <f>[@퍼센트]/100*[@제조누계g]</f>
        <v/>
      </c>
    </row>
    <row r="50">
      <c r="A50" s="11" t="inlineStr">
        <is>
          <t>워시오프 클렌징 오일</t>
        </is>
      </c>
      <c r="B50" s="11" t="inlineStr">
        <is>
          <t>스쿠알란</t>
        </is>
      </c>
      <c r="C50" s="20" t="inlineStr">
        <is>
          <t>B</t>
        </is>
      </c>
      <c r="D50" s="14" t="n">
        <v>24</v>
      </c>
      <c r="E50" s="14">
        <f>SUMIF(개발일지표[제품],[@제품],개발일지표[배치량g])</f>
        <v/>
      </c>
      <c r="F50" s="14">
        <f>[@퍼센트]/100*[@제조누계g]</f>
        <v/>
      </c>
    </row>
    <row r="51">
      <c r="A51" s="11" t="inlineStr">
        <is>
          <t>워시오프 클렌징 오일</t>
        </is>
      </c>
      <c r="B51" s="11" t="inlineStr">
        <is>
          <t>폴리글리세릴-4 카프레이트</t>
        </is>
      </c>
      <c r="C51" s="20" t="inlineStr">
        <is>
          <t>B</t>
        </is>
      </c>
      <c r="D51" s="14" t="n">
        <v>18</v>
      </c>
      <c r="E51" s="14">
        <f>SUMIF(개발일지표[제품],[@제품],개발일지표[배치량g])</f>
        <v/>
      </c>
      <c r="F51" s="14">
        <f>[@퍼센트]/100*[@제조누계g]</f>
        <v/>
      </c>
    </row>
    <row r="52">
      <c r="A52" s="11" t="inlineStr">
        <is>
          <t>워시오프 클렌징 오일</t>
        </is>
      </c>
      <c r="B52" s="11" t="inlineStr">
        <is>
          <t>디메치콘</t>
        </is>
      </c>
      <c r="C52" s="20" t="inlineStr">
        <is>
          <t>B</t>
        </is>
      </c>
      <c r="D52" s="14" t="n">
        <v>3</v>
      </c>
      <c r="E52" s="14">
        <f>SUMIF(개발일지표[제품],[@제품],개발일지표[배치량g])</f>
        <v/>
      </c>
      <c r="F52" s="14">
        <f>[@퍼센트]/100*[@제조누계g]</f>
        <v/>
      </c>
    </row>
    <row r="53">
      <c r="A53" s="11" t="inlineStr">
        <is>
          <t>워시오프 클렌징 오일</t>
        </is>
      </c>
      <c r="B53" s="11" t="inlineStr">
        <is>
          <t>토코페롤(비타민E)</t>
        </is>
      </c>
      <c r="C53" s="20" t="inlineStr">
        <is>
          <t>B</t>
        </is>
      </c>
      <c r="D53" s="14" t="n">
        <v>1</v>
      </c>
      <c r="E53" s="14">
        <f>SUMIF(개발일지표[제품],[@제품],개발일지표[배치량g])</f>
        <v/>
      </c>
      <c r="F53" s="14">
        <f>[@퍼센트]/100*[@제조누계g]</f>
        <v/>
      </c>
    </row>
    <row r="54">
      <c r="A54" s="11" t="inlineStr">
        <is>
          <t>밸런스 진정 로션</t>
        </is>
      </c>
      <c r="B54" s="11" t="inlineStr">
        <is>
          <t>정제수</t>
        </is>
      </c>
      <c r="C54" s="13" t="inlineStr">
        <is>
          <t>A</t>
        </is>
      </c>
      <c r="D54" s="14" t="n">
        <v>71.8</v>
      </c>
      <c r="E54" s="14">
        <f>SUMIF(개발일지표[제품],[@제품],개발일지표[배치량g])</f>
        <v/>
      </c>
      <c r="F54" s="14">
        <f>[@퍼센트]/100*[@제조누계g]</f>
        <v/>
      </c>
    </row>
    <row r="55">
      <c r="A55" s="11" t="inlineStr">
        <is>
          <t>밸런스 진정 로션</t>
        </is>
      </c>
      <c r="B55" s="11" t="inlineStr">
        <is>
          <t>글리세린</t>
        </is>
      </c>
      <c r="C55" s="13" t="inlineStr">
        <is>
          <t>A</t>
        </is>
      </c>
      <c r="D55" s="14" t="n">
        <v>4</v>
      </c>
      <c r="E55" s="14">
        <f>SUMIF(개발일지표[제품],[@제품],개발일지표[배치량g])</f>
        <v/>
      </c>
      <c r="F55" s="14">
        <f>[@퍼센트]/100*[@제조누계g]</f>
        <v/>
      </c>
    </row>
    <row r="56">
      <c r="A56" s="11" t="inlineStr">
        <is>
          <t>밸런스 진정 로션</t>
        </is>
      </c>
      <c r="B56" s="11" t="inlineStr">
        <is>
          <t>프로판디올</t>
        </is>
      </c>
      <c r="C56" s="13" t="inlineStr">
        <is>
          <t>A</t>
        </is>
      </c>
      <c r="D56" s="14" t="n">
        <v>3</v>
      </c>
      <c r="E56" s="14">
        <f>SUMIF(개발일지표[제품],[@제품],개발일지표[배치량g])</f>
        <v/>
      </c>
      <c r="F56" s="14">
        <f>[@퍼센트]/100*[@제조누계g]</f>
        <v/>
      </c>
    </row>
    <row r="57">
      <c r="A57" s="11" t="inlineStr">
        <is>
          <t>밸런스 진정 로션</t>
        </is>
      </c>
      <c r="B57" s="11" t="inlineStr">
        <is>
          <t>나이아신아마이드</t>
        </is>
      </c>
      <c r="C57" s="13" t="inlineStr">
        <is>
          <t>A</t>
        </is>
      </c>
      <c r="D57" s="14" t="n">
        <v>2</v>
      </c>
      <c r="E57" s="14">
        <f>SUMIF(개발일지표[제품],[@제품],개발일지표[배치량g])</f>
        <v/>
      </c>
      <c r="F57" s="14">
        <f>[@퍼센트]/100*[@제조누계g]</f>
        <v/>
      </c>
    </row>
    <row r="58">
      <c r="A58" s="11" t="inlineStr">
        <is>
          <t>밸런스 진정 로션</t>
        </is>
      </c>
      <c r="B58" s="11" t="inlineStr">
        <is>
          <t>알란토인</t>
        </is>
      </c>
      <c r="C58" s="13" t="inlineStr">
        <is>
          <t>A</t>
        </is>
      </c>
      <c r="D58" s="14" t="n">
        <v>0.3</v>
      </c>
      <c r="E58" s="14">
        <f>SUMIF(개발일지표[제품],[@제품],개발일지표[배치량g])</f>
        <v/>
      </c>
      <c r="F58" s="14">
        <f>[@퍼센트]/100*[@제조누계g]</f>
        <v/>
      </c>
    </row>
    <row r="59">
      <c r="A59" s="11" t="inlineStr">
        <is>
          <t>밸런스 진정 로션</t>
        </is>
      </c>
      <c r="B59" s="11" t="inlineStr">
        <is>
          <t>베타글루칸</t>
        </is>
      </c>
      <c r="C59" s="13" t="inlineStr">
        <is>
          <t>A</t>
        </is>
      </c>
      <c r="D59" s="14" t="n">
        <v>1</v>
      </c>
      <c r="E59" s="14">
        <f>SUMIF(개발일지표[제품],[@제품],개발일지표[배치량g])</f>
        <v/>
      </c>
      <c r="F59" s="14">
        <f>[@퍼센트]/100*[@제조누계g]</f>
        <v/>
      </c>
    </row>
    <row r="60">
      <c r="A60" s="11" t="inlineStr">
        <is>
          <t>밸런스 진정 로션</t>
        </is>
      </c>
      <c r="B60" s="11" t="inlineStr">
        <is>
          <t>아연피카</t>
        </is>
      </c>
      <c r="C60" s="13" t="inlineStr">
        <is>
          <t>A</t>
        </is>
      </c>
      <c r="D60" s="14" t="n">
        <v>0.5</v>
      </c>
      <c r="E60" s="14">
        <f>SUMIF(개발일지표[제품],[@제품],개발일지표[배치량g])</f>
        <v/>
      </c>
      <c r="F60" s="14">
        <f>[@퍼센트]/100*[@제조누계g]</f>
        <v/>
      </c>
    </row>
    <row r="61">
      <c r="A61" s="11" t="inlineStr">
        <is>
          <t>밸런스 진정 로션</t>
        </is>
      </c>
      <c r="B61" s="11" t="inlineStr">
        <is>
          <t>다중 히알루론산</t>
        </is>
      </c>
      <c r="C61" s="13" t="inlineStr">
        <is>
          <t>A</t>
        </is>
      </c>
      <c r="D61" s="14" t="n">
        <v>0.5</v>
      </c>
      <c r="E61" s="14">
        <f>SUMIF(개발일지표[제품],[@제품],개발일지표[배치량g])</f>
        <v/>
      </c>
      <c r="F61" s="14">
        <f>[@퍼센트]/100*[@제조누계g]</f>
        <v/>
      </c>
    </row>
    <row r="62">
      <c r="A62" s="11" t="inlineStr">
        <is>
          <t>밸런스 진정 로션</t>
        </is>
      </c>
      <c r="B62" s="11" t="inlineStr">
        <is>
          <t>잔탄검</t>
        </is>
      </c>
      <c r="C62" s="13" t="inlineStr">
        <is>
          <t>A</t>
        </is>
      </c>
      <c r="D62" s="14" t="n">
        <v>0.2</v>
      </c>
      <c r="E62" s="14">
        <f>SUMIF(개발일지표[제품],[@제품],개발일지표[배치량g])</f>
        <v/>
      </c>
      <c r="F62" s="14">
        <f>[@퍼센트]/100*[@제조누계g]</f>
        <v/>
      </c>
    </row>
    <row r="63">
      <c r="A63" s="11" t="inlineStr">
        <is>
          <t>밸런스 진정 로션</t>
        </is>
      </c>
      <c r="B63" s="11" t="inlineStr">
        <is>
          <t>몬타노브68</t>
        </is>
      </c>
      <c r="C63" s="20" t="inlineStr">
        <is>
          <t>B</t>
        </is>
      </c>
      <c r="D63" s="14" t="n">
        <v>3</v>
      </c>
      <c r="E63" s="14">
        <f>SUMIF(개발일지표[제품],[@제품],개발일지표[배치량g])</f>
        <v/>
      </c>
      <c r="F63" s="14">
        <f>[@퍼센트]/100*[@제조누계g]</f>
        <v/>
      </c>
    </row>
    <row r="64">
      <c r="A64" s="11" t="inlineStr">
        <is>
          <t>밸런스 진정 로션</t>
        </is>
      </c>
      <c r="B64" s="11" t="inlineStr">
        <is>
          <t>세틸알코올</t>
        </is>
      </c>
      <c r="C64" s="20" t="inlineStr">
        <is>
          <t>B</t>
        </is>
      </c>
      <c r="D64" s="14" t="n">
        <v>1</v>
      </c>
      <c r="E64" s="14">
        <f>SUMIF(개발일지표[제품],[@제품],개발일지표[배치량g])</f>
        <v/>
      </c>
      <c r="F64" s="14">
        <f>[@퍼센트]/100*[@제조누계g]</f>
        <v/>
      </c>
    </row>
    <row r="65">
      <c r="A65" s="11" t="inlineStr">
        <is>
          <t>밸런스 진정 로션</t>
        </is>
      </c>
      <c r="B65" s="11" t="inlineStr">
        <is>
          <t>스쿠알란</t>
        </is>
      </c>
      <c r="C65" s="20" t="inlineStr">
        <is>
          <t>B</t>
        </is>
      </c>
      <c r="D65" s="14" t="n">
        <v>3</v>
      </c>
      <c r="E65" s="14">
        <f>SUMIF(개발일지표[제품],[@제품],개발일지표[배치량g])</f>
        <v/>
      </c>
      <c r="F65" s="14">
        <f>[@퍼센트]/100*[@제조누계g]</f>
        <v/>
      </c>
    </row>
    <row r="66">
      <c r="A66" s="11" t="inlineStr">
        <is>
          <t>밸런스 진정 로션</t>
        </is>
      </c>
      <c r="B66" s="11" t="inlineStr">
        <is>
          <t>MCT오일</t>
        </is>
      </c>
      <c r="C66" s="20" t="inlineStr">
        <is>
          <t>B</t>
        </is>
      </c>
      <c r="D66" s="14" t="n">
        <v>2</v>
      </c>
      <c r="E66" s="14">
        <f>SUMIF(개발일지표[제품],[@제품],개발일지표[배치량g])</f>
        <v/>
      </c>
      <c r="F66" s="14">
        <f>[@퍼센트]/100*[@제조누계g]</f>
        <v/>
      </c>
    </row>
    <row r="67">
      <c r="A67" s="11" t="inlineStr">
        <is>
          <t>밸런스 진정 로션</t>
        </is>
      </c>
      <c r="B67" s="11" t="inlineStr">
        <is>
          <t>디메치콘</t>
        </is>
      </c>
      <c r="C67" s="20" t="inlineStr">
        <is>
          <t>B</t>
        </is>
      </c>
      <c r="D67" s="14" t="n">
        <v>2</v>
      </c>
      <c r="E67" s="14">
        <f>SUMIF(개발일지표[제품],[@제품],개발일지표[배치량g])</f>
        <v/>
      </c>
      <c r="F67" s="14">
        <f>[@퍼센트]/100*[@제조누계g]</f>
        <v/>
      </c>
    </row>
    <row r="68">
      <c r="A68" s="11" t="inlineStr">
        <is>
          <t>밸런스 진정 로션</t>
        </is>
      </c>
      <c r="B68" s="11" t="inlineStr">
        <is>
          <t>마데카소사이드</t>
        </is>
      </c>
      <c r="C68" s="15" t="inlineStr">
        <is>
          <t>C</t>
        </is>
      </c>
      <c r="D68" s="14" t="n">
        <v>1</v>
      </c>
      <c r="E68" s="14">
        <f>SUMIF(개발일지표[제품],[@제품],개발일지표[배치량g])</f>
        <v/>
      </c>
      <c r="F68" s="14">
        <f>[@퍼센트]/100*[@제조누계g]</f>
        <v/>
      </c>
    </row>
    <row r="69">
      <c r="A69" s="11" t="inlineStr">
        <is>
          <t>밸런스 진정 로션</t>
        </is>
      </c>
      <c r="B69" s="11" t="inlineStr">
        <is>
          <t>판테놀(B5)</t>
        </is>
      </c>
      <c r="C69" s="15" t="inlineStr">
        <is>
          <t>C</t>
        </is>
      </c>
      <c r="D69" s="14" t="n">
        <v>1</v>
      </c>
      <c r="E69" s="14">
        <f>SUMIF(개발일지표[제품],[@제품],개발일지표[배치량g])</f>
        <v/>
      </c>
      <c r="F69" s="14">
        <f>[@퍼센트]/100*[@제조누계g]</f>
        <v/>
      </c>
    </row>
    <row r="70">
      <c r="A70" s="11" t="inlineStr">
        <is>
          <t>밸런스 진정 로션</t>
        </is>
      </c>
      <c r="B70" s="11" t="inlineStr">
        <is>
          <t>녹차추출물</t>
        </is>
      </c>
      <c r="C70" s="15" t="inlineStr">
        <is>
          <t>C</t>
        </is>
      </c>
      <c r="D70" s="14" t="n">
        <v>2</v>
      </c>
      <c r="E70" s="14">
        <f>SUMIF(개발일지표[제품],[@제품],개발일지표[배치량g])</f>
        <v/>
      </c>
      <c r="F70" s="14">
        <f>[@퍼센트]/100*[@제조누계g]</f>
        <v/>
      </c>
    </row>
    <row r="71">
      <c r="A71" s="11" t="inlineStr">
        <is>
          <t>밸런스 진정 로션</t>
        </is>
      </c>
      <c r="B71" s="11" t="inlineStr">
        <is>
          <t>페녹시에탄올</t>
        </is>
      </c>
      <c r="C71" s="15" t="inlineStr">
        <is>
          <t>C</t>
        </is>
      </c>
      <c r="D71" s="14" t="n">
        <v>0.5</v>
      </c>
      <c r="E71" s="14">
        <f>SUMIF(개발일지표[제품],[@제품],개발일지표[배치량g])</f>
        <v/>
      </c>
      <c r="F71" s="14">
        <f>[@퍼센트]/100*[@제조누계g]</f>
        <v/>
      </c>
    </row>
    <row r="72">
      <c r="A72" s="11" t="inlineStr">
        <is>
          <t>밸런스 진정 로션</t>
        </is>
      </c>
      <c r="B72" s="11" t="inlineStr">
        <is>
          <t>1,2-헥산다이올</t>
        </is>
      </c>
      <c r="C72" s="15" t="inlineStr">
        <is>
          <t>C</t>
        </is>
      </c>
      <c r="D72" s="14" t="n">
        <v>1</v>
      </c>
      <c r="E72" s="14">
        <f>SUMIF(개발일지표[제품],[@제품],개발일지표[배치량g])</f>
        <v/>
      </c>
      <c r="F72" s="14">
        <f>[@퍼센트]/100*[@제조누계g]</f>
        <v/>
      </c>
    </row>
    <row r="73">
      <c r="A73" s="11" t="inlineStr">
        <is>
          <t>밸런스 진정 로션</t>
        </is>
      </c>
      <c r="B73" s="11" t="inlineStr">
        <is>
          <t>구연산</t>
        </is>
      </c>
      <c r="C73" s="16" t="inlineStr">
        <is>
          <t>pH</t>
        </is>
      </c>
      <c r="D73" s="14" t="n">
        <v>0.2</v>
      </c>
      <c r="E73" s="14">
        <f>SUMIF(개발일지표[제품],[@제품],개발일지표[배치량g])</f>
        <v/>
      </c>
      <c r="F73" s="14">
        <f>[@퍼센트]/100*[@제조누계g]</f>
        <v/>
      </c>
    </row>
    <row r="74">
      <c r="A74" s="11" t="inlineStr">
        <is>
          <t>시크 진정 밸런스 크림 (히어로)</t>
        </is>
      </c>
      <c r="B74" s="11" t="inlineStr">
        <is>
          <t>정제수</t>
        </is>
      </c>
      <c r="C74" s="13" t="inlineStr">
        <is>
          <t>A</t>
        </is>
      </c>
      <c r="D74" s="14" t="n">
        <v>63.5</v>
      </c>
      <c r="E74" s="14">
        <f>SUMIF(개발일지표[제품],[@제품],개발일지표[배치량g])</f>
        <v/>
      </c>
      <c r="F74" s="14">
        <f>[@퍼센트]/100*[@제조누계g]</f>
        <v/>
      </c>
    </row>
    <row r="75">
      <c r="A75" s="11" t="inlineStr">
        <is>
          <t>시크 진정 밸런스 크림 (히어로)</t>
        </is>
      </c>
      <c r="B75" s="11" t="inlineStr">
        <is>
          <t>글리세린</t>
        </is>
      </c>
      <c r="C75" s="13" t="inlineStr">
        <is>
          <t>A</t>
        </is>
      </c>
      <c r="D75" s="14" t="n">
        <v>5</v>
      </c>
      <c r="E75" s="14">
        <f>SUMIF(개발일지표[제품],[@제품],개발일지표[배치량g])</f>
        <v/>
      </c>
      <c r="F75" s="14">
        <f>[@퍼센트]/100*[@제조누계g]</f>
        <v/>
      </c>
    </row>
    <row r="76">
      <c r="A76" s="11" t="inlineStr">
        <is>
          <t>시크 진정 밸런스 크림 (히어로)</t>
        </is>
      </c>
      <c r="B76" s="11" t="inlineStr">
        <is>
          <t>나이아신아마이드</t>
        </is>
      </c>
      <c r="C76" s="13" t="inlineStr">
        <is>
          <t>A</t>
        </is>
      </c>
      <c r="D76" s="14" t="n">
        <v>2</v>
      </c>
      <c r="E76" s="14">
        <f>SUMIF(개발일지표[제품],[@제품],개발일지표[배치량g])</f>
        <v/>
      </c>
      <c r="F76" s="14">
        <f>[@퍼센트]/100*[@제조누계g]</f>
        <v/>
      </c>
    </row>
    <row r="77">
      <c r="A77" s="11" t="inlineStr">
        <is>
          <t>시크 진정 밸런스 크림 (히어로)</t>
        </is>
      </c>
      <c r="B77" s="11" t="inlineStr">
        <is>
          <t>알란토인</t>
        </is>
      </c>
      <c r="C77" s="13" t="inlineStr">
        <is>
          <t>A</t>
        </is>
      </c>
      <c r="D77" s="14" t="n">
        <v>0.5</v>
      </c>
      <c r="E77" s="14">
        <f>SUMIF(개발일지표[제품],[@제품],개발일지표[배치량g])</f>
        <v/>
      </c>
      <c r="F77" s="14">
        <f>[@퍼센트]/100*[@제조누계g]</f>
        <v/>
      </c>
    </row>
    <row r="78">
      <c r="A78" s="11" t="inlineStr">
        <is>
          <t>시크 진정 밸런스 크림 (히어로)</t>
        </is>
      </c>
      <c r="B78" s="11" t="inlineStr">
        <is>
          <t>베타글루칸</t>
        </is>
      </c>
      <c r="C78" s="13" t="inlineStr">
        <is>
          <t>A</t>
        </is>
      </c>
      <c r="D78" s="14" t="n">
        <v>1</v>
      </c>
      <c r="E78" s="14">
        <f>SUMIF(개발일지표[제품],[@제품],개발일지표[배치량g])</f>
        <v/>
      </c>
      <c r="F78" s="14">
        <f>[@퍼센트]/100*[@제조누계g]</f>
        <v/>
      </c>
    </row>
    <row r="79">
      <c r="A79" s="11" t="inlineStr">
        <is>
          <t>시크 진정 밸런스 크림 (히어로)</t>
        </is>
      </c>
      <c r="B79" s="11" t="inlineStr">
        <is>
          <t>아연피카</t>
        </is>
      </c>
      <c r="C79" s="13" t="inlineStr">
        <is>
          <t>A</t>
        </is>
      </c>
      <c r="D79" s="14" t="n">
        <v>1</v>
      </c>
      <c r="E79" s="14">
        <f>SUMIF(개발일지표[제품],[@제품],개발일지표[배치량g])</f>
        <v/>
      </c>
      <c r="F79" s="14">
        <f>[@퍼센트]/100*[@제조누계g]</f>
        <v/>
      </c>
    </row>
    <row r="80">
      <c r="A80" s="11" t="inlineStr">
        <is>
          <t>시크 진정 밸런스 크림 (히어로)</t>
        </is>
      </c>
      <c r="B80" s="11" t="inlineStr">
        <is>
          <t>프로판디올</t>
        </is>
      </c>
      <c r="C80" s="13" t="inlineStr">
        <is>
          <t>A</t>
        </is>
      </c>
      <c r="D80" s="14" t="n">
        <v>3</v>
      </c>
      <c r="E80" s="14">
        <f>SUMIF(개발일지표[제품],[@제품],개발일지표[배치량g])</f>
        <v/>
      </c>
      <c r="F80" s="14">
        <f>[@퍼센트]/100*[@제조누계g]</f>
        <v/>
      </c>
    </row>
    <row r="81">
      <c r="A81" s="11" t="inlineStr">
        <is>
          <t>시크 진정 밸런스 크림 (히어로)</t>
        </is>
      </c>
      <c r="B81" s="11" t="inlineStr">
        <is>
          <t>잔탄검</t>
        </is>
      </c>
      <c r="C81" s="13" t="inlineStr">
        <is>
          <t>A</t>
        </is>
      </c>
      <c r="D81" s="14" t="n">
        <v>0.3</v>
      </c>
      <c r="E81" s="14">
        <f>SUMIF(개발일지표[제품],[@제품],개발일지표[배치량g])</f>
        <v/>
      </c>
      <c r="F81" s="14">
        <f>[@퍼센트]/100*[@제조누계g]</f>
        <v/>
      </c>
    </row>
    <row r="82">
      <c r="A82" s="11" t="inlineStr">
        <is>
          <t>시크 진정 밸런스 크림 (히어로)</t>
        </is>
      </c>
      <c r="B82" s="11" t="inlineStr">
        <is>
          <t>다중 히알루론산</t>
        </is>
      </c>
      <c r="C82" s="13" t="inlineStr">
        <is>
          <t>A</t>
        </is>
      </c>
      <c r="D82" s="14" t="n">
        <v>1</v>
      </c>
      <c r="E82" s="14">
        <f>SUMIF(개발일지표[제품],[@제품],개발일지표[배치량g])</f>
        <v/>
      </c>
      <c r="F82" s="14">
        <f>[@퍼센트]/100*[@제조누계g]</f>
        <v/>
      </c>
    </row>
    <row r="83">
      <c r="A83" s="11" t="inlineStr">
        <is>
          <t>시크 진정 밸런스 크림 (히어로)</t>
        </is>
      </c>
      <c r="B83" s="11" t="inlineStr">
        <is>
          <t>몬타노브68</t>
        </is>
      </c>
      <c r="C83" s="20" t="inlineStr">
        <is>
          <t>B</t>
        </is>
      </c>
      <c r="D83" s="14" t="n">
        <v>4</v>
      </c>
      <c r="E83" s="14">
        <f>SUMIF(개발일지표[제품],[@제품],개발일지표[배치량g])</f>
        <v/>
      </c>
      <c r="F83" s="14">
        <f>[@퍼센트]/100*[@제조누계g]</f>
        <v/>
      </c>
    </row>
    <row r="84">
      <c r="A84" s="11" t="inlineStr">
        <is>
          <t>시크 진정 밸런스 크림 (히어로)</t>
        </is>
      </c>
      <c r="B84" s="11" t="inlineStr">
        <is>
          <t>세틸알코올</t>
        </is>
      </c>
      <c r="C84" s="20" t="inlineStr">
        <is>
          <t>B</t>
        </is>
      </c>
      <c r="D84" s="14" t="n">
        <v>2</v>
      </c>
      <c r="E84" s="14">
        <f>SUMIF(개발일지표[제품],[@제품],개발일지표[배치량g])</f>
        <v/>
      </c>
      <c r="F84" s="14">
        <f>[@퍼센트]/100*[@제조누계g]</f>
        <v/>
      </c>
    </row>
    <row r="85">
      <c r="A85" s="11" t="inlineStr">
        <is>
          <t>시크 진정 밸런스 크림 (히어로)</t>
        </is>
      </c>
      <c r="B85" s="11" t="inlineStr">
        <is>
          <t>스쿠알란</t>
        </is>
      </c>
      <c r="C85" s="20" t="inlineStr">
        <is>
          <t>B</t>
        </is>
      </c>
      <c r="D85" s="14" t="n">
        <v>5</v>
      </c>
      <c r="E85" s="14">
        <f>SUMIF(개발일지표[제품],[@제품],개발일지표[배치량g])</f>
        <v/>
      </c>
      <c r="F85" s="14">
        <f>[@퍼센트]/100*[@제조누계g]</f>
        <v/>
      </c>
    </row>
    <row r="86">
      <c r="A86" s="11" t="inlineStr">
        <is>
          <t>시크 진정 밸런스 크림 (히어로)</t>
        </is>
      </c>
      <c r="B86" s="11" t="inlineStr">
        <is>
          <t>MCT오일</t>
        </is>
      </c>
      <c r="C86" s="20" t="inlineStr">
        <is>
          <t>B</t>
        </is>
      </c>
      <c r="D86" s="14" t="n">
        <v>3</v>
      </c>
      <c r="E86" s="14">
        <f>SUMIF(개발일지표[제품],[@제품],개발일지표[배치량g])</f>
        <v/>
      </c>
      <c r="F86" s="14">
        <f>[@퍼센트]/100*[@제조누계g]</f>
        <v/>
      </c>
    </row>
    <row r="87">
      <c r="A87" s="11" t="inlineStr">
        <is>
          <t>시크 진정 밸런스 크림 (히어로)</t>
        </is>
      </c>
      <c r="B87" s="11" t="inlineStr">
        <is>
          <t>디메치콘</t>
        </is>
      </c>
      <c r="C87" s="20" t="inlineStr">
        <is>
          <t>B</t>
        </is>
      </c>
      <c r="D87" s="14" t="n">
        <v>3</v>
      </c>
      <c r="E87" s="14">
        <f>SUMIF(개발일지표[제품],[@제품],개발일지표[배치량g])</f>
        <v/>
      </c>
      <c r="F87" s="14">
        <f>[@퍼센트]/100*[@제조누계g]</f>
        <v/>
      </c>
    </row>
    <row r="88">
      <c r="A88" s="11" t="inlineStr">
        <is>
          <t>시크 진정 밸런스 크림 (히어로)</t>
        </is>
      </c>
      <c r="B88" s="11" t="inlineStr">
        <is>
          <t>마데카소사이드</t>
        </is>
      </c>
      <c r="C88" s="15" t="inlineStr">
        <is>
          <t>C</t>
        </is>
      </c>
      <c r="D88" s="14" t="n">
        <v>1</v>
      </c>
      <c r="E88" s="14">
        <f>SUMIF(개발일지표[제품],[@제품],개발일지표[배치량g])</f>
        <v/>
      </c>
      <c r="F88" s="14">
        <f>[@퍼센트]/100*[@제조누계g]</f>
        <v/>
      </c>
    </row>
    <row r="89">
      <c r="A89" s="11" t="inlineStr">
        <is>
          <t>시크 진정 밸런스 크림 (히어로)</t>
        </is>
      </c>
      <c r="B89" s="11" t="inlineStr">
        <is>
          <t>판테놀(B5)</t>
        </is>
      </c>
      <c r="C89" s="15" t="inlineStr">
        <is>
          <t>C</t>
        </is>
      </c>
      <c r="D89" s="14" t="n">
        <v>1</v>
      </c>
      <c r="E89" s="14">
        <f>SUMIF(개발일지표[제품],[@제품],개발일지표[배치량g])</f>
        <v/>
      </c>
      <c r="F89" s="14">
        <f>[@퍼센트]/100*[@제조누계g]</f>
        <v/>
      </c>
    </row>
    <row r="90">
      <c r="A90" s="11" t="inlineStr">
        <is>
          <t>시크 진정 밸런스 크림 (히어로)</t>
        </is>
      </c>
      <c r="B90" s="11" t="inlineStr">
        <is>
          <t>녹차추출물</t>
        </is>
      </c>
      <c r="C90" s="15" t="inlineStr">
        <is>
          <t>C</t>
        </is>
      </c>
      <c r="D90" s="14" t="n">
        <v>2</v>
      </c>
      <c r="E90" s="14">
        <f>SUMIF(개발일지표[제품],[@제품],개발일지표[배치량g])</f>
        <v/>
      </c>
      <c r="F90" s="14">
        <f>[@퍼센트]/100*[@제조누계g]</f>
        <v/>
      </c>
    </row>
    <row r="91">
      <c r="A91" s="11" t="inlineStr">
        <is>
          <t>시크 진정 밸런스 크림 (히어로)</t>
        </is>
      </c>
      <c r="B91" s="11" t="inlineStr">
        <is>
          <t>페녹시에탄올</t>
        </is>
      </c>
      <c r="C91" s="15" t="inlineStr">
        <is>
          <t>C</t>
        </is>
      </c>
      <c r="D91" s="14" t="n">
        <v>0.7</v>
      </c>
      <c r="E91" s="14">
        <f>SUMIF(개발일지표[제품],[@제품],개발일지표[배치량g])</f>
        <v/>
      </c>
      <c r="F91" s="14">
        <f>[@퍼센트]/100*[@제조누계g]</f>
        <v/>
      </c>
    </row>
    <row r="92">
      <c r="A92" s="11" t="inlineStr">
        <is>
          <t>시크 진정 밸런스 크림 (히어로)</t>
        </is>
      </c>
      <c r="B92" s="11" t="inlineStr">
        <is>
          <t>1,2-헥산다이올</t>
        </is>
      </c>
      <c r="C92" s="15" t="inlineStr">
        <is>
          <t>C</t>
        </is>
      </c>
      <c r="D92" s="14" t="n">
        <v>1</v>
      </c>
      <c r="E92" s="14">
        <f>SUMIF(개발일지표[제품],[@제품],개발일지표[배치량g])</f>
        <v/>
      </c>
      <c r="F92" s="14">
        <f>[@퍼센트]/100*[@제조누계g]</f>
        <v/>
      </c>
    </row>
    <row r="93">
      <c r="A93" s="11" t="inlineStr">
        <is>
          <t>시크 진정 크림 (미니멀 3종)</t>
        </is>
      </c>
      <c r="B93" s="11" t="inlineStr">
        <is>
          <t>정제수</t>
        </is>
      </c>
      <c r="C93" s="13" t="inlineStr">
        <is>
          <t>A</t>
        </is>
      </c>
      <c r="D93" s="14" t="n">
        <v>64.8</v>
      </c>
      <c r="E93" s="14">
        <f>SUMIF(개발일지표[제품],[@제품],개발일지표[배치량g])</f>
        <v/>
      </c>
      <c r="F93" s="14">
        <f>[@퍼센트]/100*[@제조누계g]</f>
        <v/>
      </c>
    </row>
    <row r="94">
      <c r="A94" s="11" t="inlineStr">
        <is>
          <t>시크 진정 크림 (미니멀 3종)</t>
        </is>
      </c>
      <c r="B94" s="11" t="inlineStr">
        <is>
          <t>글리세린</t>
        </is>
      </c>
      <c r="C94" s="13" t="inlineStr">
        <is>
          <t>A</t>
        </is>
      </c>
      <c r="D94" s="14" t="n">
        <v>5</v>
      </c>
      <c r="E94" s="14">
        <f>SUMIF(개발일지표[제품],[@제품],개발일지표[배치량g])</f>
        <v/>
      </c>
      <c r="F94" s="14">
        <f>[@퍼센트]/100*[@제조누계g]</f>
        <v/>
      </c>
    </row>
    <row r="95">
      <c r="A95" s="11" t="inlineStr">
        <is>
          <t>시크 진정 크림 (미니멀 3종)</t>
        </is>
      </c>
      <c r="B95" s="11" t="inlineStr">
        <is>
          <t>나이아신아마이드</t>
        </is>
      </c>
      <c r="C95" s="13" t="inlineStr">
        <is>
          <t>A</t>
        </is>
      </c>
      <c r="D95" s="14" t="n">
        <v>4</v>
      </c>
      <c r="E95" s="14">
        <f>SUMIF(개발일지표[제품],[@제품],개발일지표[배치량g])</f>
        <v/>
      </c>
      <c r="F95" s="14">
        <f>[@퍼센트]/100*[@제조누계g]</f>
        <v/>
      </c>
    </row>
    <row r="96">
      <c r="A96" s="11" t="inlineStr">
        <is>
          <t>시크 진정 크림 (미니멀 3종)</t>
        </is>
      </c>
      <c r="B96" s="11" t="inlineStr">
        <is>
          <t>베타글루칸</t>
        </is>
      </c>
      <c r="C96" s="13" t="inlineStr">
        <is>
          <t>A</t>
        </is>
      </c>
      <c r="D96" s="14" t="n">
        <v>2</v>
      </c>
      <c r="E96" s="14">
        <f>SUMIF(개발일지표[제품],[@제품],개발일지표[배치량g])</f>
        <v/>
      </c>
      <c r="F96" s="14">
        <f>[@퍼센트]/100*[@제조누계g]</f>
        <v/>
      </c>
    </row>
    <row r="97">
      <c r="A97" s="11" t="inlineStr">
        <is>
          <t>시크 진정 크림 (미니멀 3종)</t>
        </is>
      </c>
      <c r="B97" s="11" t="inlineStr">
        <is>
          <t>프로판디올</t>
        </is>
      </c>
      <c r="C97" s="13" t="inlineStr">
        <is>
          <t>A</t>
        </is>
      </c>
      <c r="D97" s="14" t="n">
        <v>3</v>
      </c>
      <c r="E97" s="14">
        <f>SUMIF(개발일지표[제품],[@제품],개발일지표[배치량g])</f>
        <v/>
      </c>
      <c r="F97" s="14">
        <f>[@퍼센트]/100*[@제조누계g]</f>
        <v/>
      </c>
    </row>
    <row r="98">
      <c r="A98" s="11" t="inlineStr">
        <is>
          <t>시크 진정 크림 (미니멀 3종)</t>
        </is>
      </c>
      <c r="B98" s="11" t="inlineStr">
        <is>
          <t>잔탄검</t>
        </is>
      </c>
      <c r="C98" s="13" t="inlineStr">
        <is>
          <t>A</t>
        </is>
      </c>
      <c r="D98" s="14" t="n">
        <v>0.3</v>
      </c>
      <c r="E98" s="14">
        <f>SUMIF(개발일지표[제품],[@제품],개발일지표[배치량g])</f>
        <v/>
      </c>
      <c r="F98" s="14">
        <f>[@퍼센트]/100*[@제조누계g]</f>
        <v/>
      </c>
    </row>
    <row r="99">
      <c r="A99" s="11" t="inlineStr">
        <is>
          <t>시크 진정 크림 (미니멀 3종)</t>
        </is>
      </c>
      <c r="B99" s="11" t="inlineStr">
        <is>
          <t>다중 히알루론산</t>
        </is>
      </c>
      <c r="C99" s="13" t="inlineStr">
        <is>
          <t>A</t>
        </is>
      </c>
      <c r="D99" s="14" t="n">
        <v>1</v>
      </c>
      <c r="E99" s="14">
        <f>SUMIF(개발일지표[제품],[@제품],개발일지표[배치량g])</f>
        <v/>
      </c>
      <c r="F99" s="14">
        <f>[@퍼센트]/100*[@제조누계g]</f>
        <v/>
      </c>
    </row>
    <row r="100">
      <c r="A100" s="11" t="inlineStr">
        <is>
          <t>시크 진정 크림 (미니멀 3종)</t>
        </is>
      </c>
      <c r="B100" s="11" t="inlineStr">
        <is>
          <t>몬타노브68</t>
        </is>
      </c>
      <c r="C100" s="20" t="inlineStr">
        <is>
          <t>B</t>
        </is>
      </c>
      <c r="D100" s="14" t="n">
        <v>4</v>
      </c>
      <c r="E100" s="14">
        <f>SUMIF(개발일지표[제품],[@제품],개발일지표[배치량g])</f>
        <v/>
      </c>
      <c r="F100" s="14">
        <f>[@퍼센트]/100*[@제조누계g]</f>
        <v/>
      </c>
    </row>
    <row r="101">
      <c r="A101" s="11" t="inlineStr">
        <is>
          <t>시크 진정 크림 (미니멀 3종)</t>
        </is>
      </c>
      <c r="B101" s="11" t="inlineStr">
        <is>
          <t>세틸알코올</t>
        </is>
      </c>
      <c r="C101" s="20" t="inlineStr">
        <is>
          <t>B</t>
        </is>
      </c>
      <c r="D101" s="14" t="n">
        <v>2</v>
      </c>
      <c r="E101" s="14">
        <f>SUMIF(개발일지표[제품],[@제품],개발일지표[배치량g])</f>
        <v/>
      </c>
      <c r="F101" s="14">
        <f>[@퍼센트]/100*[@제조누계g]</f>
        <v/>
      </c>
    </row>
    <row r="102">
      <c r="A102" s="11" t="inlineStr">
        <is>
          <t>시크 진정 크림 (미니멀 3종)</t>
        </is>
      </c>
      <c r="B102" s="11" t="inlineStr">
        <is>
          <t>스쿠알란</t>
        </is>
      </c>
      <c r="C102" s="20" t="inlineStr">
        <is>
          <t>B</t>
        </is>
      </c>
      <c r="D102" s="14" t="n">
        <v>5</v>
      </c>
      <c r="E102" s="14">
        <f>SUMIF(개발일지표[제품],[@제품],개발일지표[배치량g])</f>
        <v/>
      </c>
      <c r="F102" s="14">
        <f>[@퍼센트]/100*[@제조누계g]</f>
        <v/>
      </c>
    </row>
    <row r="103">
      <c r="A103" s="11" t="inlineStr">
        <is>
          <t>시크 진정 크림 (미니멀 3종)</t>
        </is>
      </c>
      <c r="B103" s="11" t="inlineStr">
        <is>
          <t>MCT오일</t>
        </is>
      </c>
      <c r="C103" s="20" t="inlineStr">
        <is>
          <t>B</t>
        </is>
      </c>
      <c r="D103" s="14" t="n">
        <v>3</v>
      </c>
      <c r="E103" s="14">
        <f>SUMIF(개발일지표[제품],[@제품],개발일지표[배치량g])</f>
        <v/>
      </c>
      <c r="F103" s="14">
        <f>[@퍼센트]/100*[@제조누계g]</f>
        <v/>
      </c>
    </row>
    <row r="104">
      <c r="A104" s="11" t="inlineStr">
        <is>
          <t>시크 진정 크림 (미니멀 3종)</t>
        </is>
      </c>
      <c r="B104" s="11" t="inlineStr">
        <is>
          <t>디메치콘</t>
        </is>
      </c>
      <c r="C104" s="20" t="inlineStr">
        <is>
          <t>B</t>
        </is>
      </c>
      <c r="D104" s="14" t="n">
        <v>3</v>
      </c>
      <c r="E104" s="14">
        <f>SUMIF(개발일지표[제품],[@제품],개발일지표[배치량g])</f>
        <v/>
      </c>
      <c r="F104" s="14">
        <f>[@퍼센트]/100*[@제조누계g]</f>
        <v/>
      </c>
    </row>
    <row r="105">
      <c r="A105" s="11" t="inlineStr">
        <is>
          <t>시크 진정 크림 (미니멀 3종)</t>
        </is>
      </c>
      <c r="B105" s="11" t="inlineStr">
        <is>
          <t>마데카소사이드</t>
        </is>
      </c>
      <c r="C105" s="15" t="inlineStr">
        <is>
          <t>C</t>
        </is>
      </c>
      <c r="D105" s="14" t="n">
        <v>1</v>
      </c>
      <c r="E105" s="14">
        <f>SUMIF(개발일지표[제품],[@제품],개발일지표[배치량g])</f>
        <v/>
      </c>
      <c r="F105" s="14">
        <f>[@퍼센트]/100*[@제조누계g]</f>
        <v/>
      </c>
    </row>
    <row r="106">
      <c r="A106" s="11" t="inlineStr">
        <is>
          <t>시크 진정 크림 (미니멀 3종)</t>
        </is>
      </c>
      <c r="B106" s="11" t="inlineStr">
        <is>
          <t>페녹시에탄올</t>
        </is>
      </c>
      <c r="C106" s="15" t="inlineStr">
        <is>
          <t>C</t>
        </is>
      </c>
      <c r="D106" s="14" t="n">
        <v>0.7</v>
      </c>
      <c r="E106" s="14">
        <f>SUMIF(개발일지표[제품],[@제품],개발일지표[배치량g])</f>
        <v/>
      </c>
      <c r="F106" s="14">
        <f>[@퍼센트]/100*[@제조누계g]</f>
        <v/>
      </c>
    </row>
    <row r="107">
      <c r="A107" s="11" t="inlineStr">
        <is>
          <t>시크 진정 크림 (미니멀 3종)</t>
        </is>
      </c>
      <c r="B107" s="11" t="inlineStr">
        <is>
          <t>1,2-헥산다이올</t>
        </is>
      </c>
      <c r="C107" s="15" t="inlineStr">
        <is>
          <t>C</t>
        </is>
      </c>
      <c r="D107" s="14" t="n">
        <v>1</v>
      </c>
      <c r="E107" s="14">
        <f>SUMIF(개발일지표[제품],[@제품],개발일지표[배치량g])</f>
        <v/>
      </c>
      <c r="F107" s="14">
        <f>[@퍼센트]/100*[@제조누계g]</f>
        <v/>
      </c>
    </row>
    <row r="108">
      <c r="A108" s="11" t="inlineStr">
        <is>
          <t>시크 진정 크림 (미니멀 3종)</t>
        </is>
      </c>
      <c r="B108" s="11" t="inlineStr">
        <is>
          <t>구연산</t>
        </is>
      </c>
      <c r="C108" s="16" t="inlineStr">
        <is>
          <t>pH</t>
        </is>
      </c>
      <c r="D108" s="14" t="n">
        <v>0.2</v>
      </c>
      <c r="E108" s="14">
        <f>SUMIF(개발일지표[제품],[@제품],개발일지표[배치량g])</f>
        <v/>
      </c>
      <c r="F108" s="14">
        <f>[@퍼센트]/100*[@제조누계g]</f>
        <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sheetPr>
  <dimension ref="A1:F63"/>
  <sheetViews>
    <sheetView workbookViewId="0">
      <pane ySplit="3" topLeftCell="A4" activePane="bottomLeft" state="frozen"/>
      <selection pane="bottomLeft" activeCell="A1" sqref="A1"/>
    </sheetView>
  </sheetViews>
  <sheetFormatPr baseColWidth="8" defaultRowHeight="15"/>
  <cols>
    <col width="13" customWidth="1" min="1" max="1"/>
    <col width="20" customWidth="1" min="2" max="2"/>
    <col width="9" customWidth="1" min="3" max="3"/>
    <col width="10" customWidth="1" min="4" max="4"/>
    <col width="22" customWidth="1" min="5" max="5"/>
    <col width="34" customWidth="1" min="6" max="6"/>
  </cols>
  <sheetData>
    <row r="1" ht="30" customHeight="1">
      <c r="A1" s="1" t="inlineStr">
        <is>
          <t>입출고 — 사면 '구매', 버리면 '조정(음수)'. 한 줄씩 쌓기</t>
        </is>
      </c>
    </row>
    <row r="2" ht="58" customHeight="1">
      <c r="A2" s="23" t="inlineStr">
        <is>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is>
      </c>
    </row>
    <row r="3">
      <c r="A3" s="10" t="inlineStr">
        <is>
          <t>날짜</t>
        </is>
      </c>
      <c r="B3" s="10" t="inlineStr">
        <is>
          <t>원료</t>
        </is>
      </c>
      <c r="C3" s="10" t="inlineStr">
        <is>
          <t>구분</t>
        </is>
      </c>
      <c r="D3" s="10" t="inlineStr">
        <is>
          <t>수량g</t>
        </is>
      </c>
      <c r="E3" s="10" t="inlineStr">
        <is>
          <t>출처·단가</t>
        </is>
      </c>
      <c r="F3" s="10" t="inlineStr">
        <is>
          <t>메모</t>
        </is>
      </c>
    </row>
    <row r="4">
      <c r="A4" s="24" t="n"/>
      <c r="B4" s="24" t="n"/>
      <c r="C4" s="24" t="n"/>
      <c r="D4" s="24" t="n"/>
      <c r="E4" s="24" t="n"/>
      <c r="F4" s="24" t="n"/>
    </row>
    <row r="5">
      <c r="A5" s="24" t="n"/>
      <c r="B5" s="24" t="n"/>
      <c r="C5" s="24" t="n"/>
      <c r="D5" s="24" t="n"/>
      <c r="E5" s="24" t="n"/>
      <c r="F5" s="24" t="n"/>
    </row>
    <row r="6">
      <c r="A6" s="24" t="n"/>
      <c r="B6" s="24" t="n"/>
      <c r="C6" s="24" t="n"/>
      <c r="D6" s="24" t="n"/>
      <c r="E6" s="24" t="n"/>
      <c r="F6" s="24" t="n"/>
    </row>
    <row r="7">
      <c r="A7" s="24" t="n"/>
      <c r="B7" s="24" t="n"/>
      <c r="C7" s="24" t="n"/>
      <c r="D7" s="24" t="n"/>
      <c r="E7" s="24" t="n"/>
      <c r="F7" s="24" t="n"/>
    </row>
    <row r="8">
      <c r="A8" s="24" t="n"/>
      <c r="B8" s="24" t="n"/>
      <c r="C8" s="24" t="n"/>
      <c r="D8" s="24" t="n"/>
      <c r="E8" s="24" t="n"/>
      <c r="F8" s="24" t="n"/>
    </row>
    <row r="9">
      <c r="A9" s="24" t="n"/>
      <c r="B9" s="24" t="n"/>
      <c r="C9" s="24" t="n"/>
      <c r="D9" s="24" t="n"/>
      <c r="E9" s="24" t="n"/>
      <c r="F9" s="24" t="n"/>
    </row>
    <row r="10">
      <c r="A10" s="24" t="n"/>
      <c r="B10" s="24" t="n"/>
      <c r="C10" s="24" t="n"/>
      <c r="D10" s="24" t="n"/>
      <c r="E10" s="24" t="n"/>
      <c r="F10" s="24" t="n"/>
    </row>
    <row r="11">
      <c r="A11" s="24" t="n"/>
      <c r="B11" s="24" t="n"/>
      <c r="C11" s="24" t="n"/>
      <c r="D11" s="24" t="n"/>
      <c r="E11" s="24" t="n"/>
      <c r="F11" s="24" t="n"/>
    </row>
    <row r="12">
      <c r="A12" s="24" t="n"/>
      <c r="B12" s="24" t="n"/>
      <c r="C12" s="24" t="n"/>
      <c r="D12" s="24" t="n"/>
      <c r="E12" s="24" t="n"/>
      <c r="F12" s="24" t="n"/>
    </row>
    <row r="13">
      <c r="A13" s="24" t="n"/>
      <c r="B13" s="24" t="n"/>
      <c r="C13" s="24" t="n"/>
      <c r="D13" s="24" t="n"/>
      <c r="E13" s="24" t="n"/>
      <c r="F13" s="24" t="n"/>
    </row>
    <row r="14">
      <c r="A14" s="24" t="n"/>
      <c r="B14" s="24" t="n"/>
      <c r="C14" s="24" t="n"/>
      <c r="D14" s="24" t="n"/>
      <c r="E14" s="24" t="n"/>
      <c r="F14" s="24" t="n"/>
    </row>
    <row r="15">
      <c r="A15" s="24" t="n"/>
      <c r="B15" s="24" t="n"/>
      <c r="C15" s="24" t="n"/>
      <c r="D15" s="24" t="n"/>
      <c r="E15" s="24" t="n"/>
      <c r="F15" s="24" t="n"/>
    </row>
    <row r="16">
      <c r="A16" s="24" t="n"/>
      <c r="B16" s="24" t="n"/>
      <c r="C16" s="24" t="n"/>
      <c r="D16" s="24" t="n"/>
      <c r="E16" s="24" t="n"/>
      <c r="F16" s="24" t="n"/>
    </row>
    <row r="17">
      <c r="A17" s="24" t="n"/>
      <c r="B17" s="24" t="n"/>
      <c r="C17" s="24" t="n"/>
      <c r="D17" s="24" t="n"/>
      <c r="E17" s="24" t="n"/>
      <c r="F17" s="24" t="n"/>
    </row>
    <row r="18">
      <c r="A18" s="24" t="n"/>
      <c r="B18" s="24" t="n"/>
      <c r="C18" s="24" t="n"/>
      <c r="D18" s="24" t="n"/>
      <c r="E18" s="24" t="n"/>
      <c r="F18" s="24" t="n"/>
    </row>
    <row r="19">
      <c r="A19" s="24" t="n"/>
      <c r="B19" s="24" t="n"/>
      <c r="C19" s="24" t="n"/>
      <c r="D19" s="24" t="n"/>
      <c r="E19" s="24" t="n"/>
      <c r="F19" s="24" t="n"/>
    </row>
    <row r="20">
      <c r="A20" s="24" t="n"/>
      <c r="B20" s="24" t="n"/>
      <c r="C20" s="24" t="n"/>
      <c r="D20" s="24" t="n"/>
      <c r="E20" s="24" t="n"/>
      <c r="F20" s="24" t="n"/>
    </row>
    <row r="21">
      <c r="A21" s="24" t="n"/>
      <c r="B21" s="24" t="n"/>
      <c r="C21" s="24" t="n"/>
      <c r="D21" s="24" t="n"/>
      <c r="E21" s="24" t="n"/>
      <c r="F21" s="24" t="n"/>
    </row>
    <row r="22">
      <c r="A22" s="24" t="n"/>
      <c r="B22" s="24" t="n"/>
      <c r="C22" s="24" t="n"/>
      <c r="D22" s="24" t="n"/>
      <c r="E22" s="24" t="n"/>
      <c r="F22" s="24" t="n"/>
    </row>
    <row r="23">
      <c r="A23" s="24" t="n"/>
      <c r="B23" s="24" t="n"/>
      <c r="C23" s="24" t="n"/>
      <c r="D23" s="24" t="n"/>
      <c r="E23" s="24" t="n"/>
      <c r="F23" s="24" t="n"/>
    </row>
    <row r="24">
      <c r="A24" s="24" t="n"/>
      <c r="B24" s="24" t="n"/>
      <c r="C24" s="24" t="n"/>
      <c r="D24" s="24" t="n"/>
      <c r="E24" s="24" t="n"/>
      <c r="F24" s="24" t="n"/>
    </row>
    <row r="25">
      <c r="A25" s="24" t="n"/>
      <c r="B25" s="24" t="n"/>
      <c r="C25" s="24" t="n"/>
      <c r="D25" s="24" t="n"/>
      <c r="E25" s="24" t="n"/>
      <c r="F25" s="24" t="n"/>
    </row>
    <row r="26">
      <c r="A26" s="24" t="n"/>
      <c r="B26" s="24" t="n"/>
      <c r="C26" s="24" t="n"/>
      <c r="D26" s="24" t="n"/>
      <c r="E26" s="24" t="n"/>
      <c r="F26" s="24" t="n"/>
    </row>
    <row r="27">
      <c r="A27" s="24" t="n"/>
      <c r="B27" s="24" t="n"/>
      <c r="C27" s="24" t="n"/>
      <c r="D27" s="24" t="n"/>
      <c r="E27" s="24" t="n"/>
      <c r="F27" s="24" t="n"/>
    </row>
    <row r="28">
      <c r="A28" s="24" t="n"/>
      <c r="B28" s="24" t="n"/>
      <c r="C28" s="24" t="n"/>
      <c r="D28" s="24" t="n"/>
      <c r="E28" s="24" t="n"/>
      <c r="F28" s="24" t="n"/>
    </row>
    <row r="29">
      <c r="A29" s="24" t="n"/>
      <c r="B29" s="24" t="n"/>
      <c r="C29" s="24" t="n"/>
      <c r="D29" s="24" t="n"/>
      <c r="E29" s="24" t="n"/>
      <c r="F29" s="24" t="n"/>
    </row>
    <row r="30">
      <c r="A30" s="24" t="n"/>
      <c r="B30" s="24" t="n"/>
      <c r="C30" s="24" t="n"/>
      <c r="D30" s="24" t="n"/>
      <c r="E30" s="24" t="n"/>
      <c r="F30" s="24" t="n"/>
    </row>
    <row r="31">
      <c r="A31" s="24" t="n"/>
      <c r="B31" s="24" t="n"/>
      <c r="C31" s="24" t="n"/>
      <c r="D31" s="24" t="n"/>
      <c r="E31" s="24" t="n"/>
      <c r="F31" s="24" t="n"/>
    </row>
    <row r="32">
      <c r="A32" s="24" t="n"/>
      <c r="B32" s="24" t="n"/>
      <c r="C32" s="24" t="n"/>
      <c r="D32" s="24" t="n"/>
      <c r="E32" s="24" t="n"/>
      <c r="F32" s="24" t="n"/>
    </row>
    <row r="33">
      <c r="A33" s="24" t="n"/>
      <c r="B33" s="24" t="n"/>
      <c r="C33" s="24" t="n"/>
      <c r="D33" s="24" t="n"/>
      <c r="E33" s="24" t="n"/>
      <c r="F33" s="24" t="n"/>
    </row>
    <row r="34">
      <c r="A34" s="24" t="n"/>
      <c r="B34" s="24" t="n"/>
      <c r="C34" s="24" t="n"/>
      <c r="D34" s="24" t="n"/>
      <c r="E34" s="24" t="n"/>
      <c r="F34" s="24" t="n"/>
    </row>
    <row r="35">
      <c r="A35" s="24" t="n"/>
      <c r="B35" s="24" t="n"/>
      <c r="C35" s="24" t="n"/>
      <c r="D35" s="24" t="n"/>
      <c r="E35" s="24" t="n"/>
      <c r="F35" s="24" t="n"/>
    </row>
    <row r="36">
      <c r="A36" s="24" t="n"/>
      <c r="B36" s="24" t="n"/>
      <c r="C36" s="24" t="n"/>
      <c r="D36" s="24" t="n"/>
      <c r="E36" s="24" t="n"/>
      <c r="F36" s="24" t="n"/>
    </row>
    <row r="37">
      <c r="A37" s="24" t="n"/>
      <c r="B37" s="24" t="n"/>
      <c r="C37" s="24" t="n"/>
      <c r="D37" s="24" t="n"/>
      <c r="E37" s="24" t="n"/>
      <c r="F37" s="24" t="n"/>
    </row>
    <row r="38">
      <c r="A38" s="24" t="n"/>
      <c r="B38" s="24" t="n"/>
      <c r="C38" s="24" t="n"/>
      <c r="D38" s="24" t="n"/>
      <c r="E38" s="24" t="n"/>
      <c r="F38" s="24" t="n"/>
    </row>
    <row r="39">
      <c r="A39" s="24" t="n"/>
      <c r="B39" s="24" t="n"/>
      <c r="C39" s="24" t="n"/>
      <c r="D39" s="24" t="n"/>
      <c r="E39" s="24" t="n"/>
      <c r="F39" s="24" t="n"/>
    </row>
    <row r="40">
      <c r="A40" s="24" t="n"/>
      <c r="B40" s="24" t="n"/>
      <c r="C40" s="24" t="n"/>
      <c r="D40" s="24" t="n"/>
      <c r="E40" s="24" t="n"/>
      <c r="F40" s="24" t="n"/>
    </row>
    <row r="41">
      <c r="A41" s="24" t="n"/>
      <c r="B41" s="24" t="n"/>
      <c r="C41" s="24" t="n"/>
      <c r="D41" s="24" t="n"/>
      <c r="E41" s="24" t="n"/>
      <c r="F41" s="24" t="n"/>
    </row>
    <row r="42">
      <c r="A42" s="24" t="n"/>
      <c r="B42" s="24" t="n"/>
      <c r="C42" s="24" t="n"/>
      <c r="D42" s="24" t="n"/>
      <c r="E42" s="24" t="n"/>
      <c r="F42" s="24" t="n"/>
    </row>
    <row r="43">
      <c r="A43" s="24" t="n"/>
      <c r="B43" s="24" t="n"/>
      <c r="C43" s="24" t="n"/>
      <c r="D43" s="24" t="n"/>
      <c r="E43" s="24" t="n"/>
      <c r="F43" s="24" t="n"/>
    </row>
    <row r="44">
      <c r="A44" s="24" t="n"/>
      <c r="B44" s="24" t="n"/>
      <c r="C44" s="24" t="n"/>
      <c r="D44" s="24" t="n"/>
      <c r="E44" s="24" t="n"/>
      <c r="F44" s="24" t="n"/>
    </row>
    <row r="45">
      <c r="A45" s="24" t="n"/>
      <c r="B45" s="24" t="n"/>
      <c r="C45" s="24" t="n"/>
      <c r="D45" s="24" t="n"/>
      <c r="E45" s="24" t="n"/>
      <c r="F45" s="24" t="n"/>
    </row>
    <row r="46">
      <c r="A46" s="24" t="n"/>
      <c r="B46" s="24" t="n"/>
      <c r="C46" s="24" t="n"/>
      <c r="D46" s="24" t="n"/>
      <c r="E46" s="24" t="n"/>
      <c r="F46" s="24" t="n"/>
    </row>
    <row r="47">
      <c r="A47" s="24" t="n"/>
      <c r="B47" s="24" t="n"/>
      <c r="C47" s="24" t="n"/>
      <c r="D47" s="24" t="n"/>
      <c r="E47" s="24" t="n"/>
      <c r="F47" s="24" t="n"/>
    </row>
    <row r="48">
      <c r="A48" s="24" t="n"/>
      <c r="B48" s="24" t="n"/>
      <c r="C48" s="24" t="n"/>
      <c r="D48" s="24" t="n"/>
      <c r="E48" s="24" t="n"/>
      <c r="F48" s="24" t="n"/>
    </row>
    <row r="49">
      <c r="A49" s="24" t="n"/>
      <c r="B49" s="24" t="n"/>
      <c r="C49" s="24" t="n"/>
      <c r="D49" s="24" t="n"/>
      <c r="E49" s="24" t="n"/>
      <c r="F49" s="24" t="n"/>
    </row>
    <row r="50">
      <c r="A50" s="24" t="n"/>
      <c r="B50" s="24" t="n"/>
      <c r="C50" s="24" t="n"/>
      <c r="D50" s="24" t="n"/>
      <c r="E50" s="24" t="n"/>
      <c r="F50" s="24" t="n"/>
    </row>
    <row r="51">
      <c r="A51" s="24" t="n"/>
      <c r="B51" s="24" t="n"/>
      <c r="C51" s="24" t="n"/>
      <c r="D51" s="24" t="n"/>
      <c r="E51" s="24" t="n"/>
      <c r="F51" s="24" t="n"/>
    </row>
    <row r="52">
      <c r="A52" s="24" t="n"/>
      <c r="B52" s="24" t="n"/>
      <c r="C52" s="24" t="n"/>
      <c r="D52" s="24" t="n"/>
      <c r="E52" s="24" t="n"/>
      <c r="F52" s="24" t="n"/>
    </row>
    <row r="53">
      <c r="A53" s="24" t="n"/>
      <c r="B53" s="24" t="n"/>
      <c r="C53" s="24" t="n"/>
      <c r="D53" s="24" t="n"/>
      <c r="E53" s="24" t="n"/>
      <c r="F53" s="24" t="n"/>
    </row>
    <row r="54">
      <c r="A54" s="24" t="n"/>
      <c r="B54" s="24" t="n"/>
      <c r="C54" s="24" t="n"/>
      <c r="D54" s="24" t="n"/>
      <c r="E54" s="24" t="n"/>
      <c r="F54" s="24" t="n"/>
    </row>
    <row r="55">
      <c r="A55" s="24" t="n"/>
      <c r="B55" s="24" t="n"/>
      <c r="C55" s="24" t="n"/>
      <c r="D55" s="24" t="n"/>
      <c r="E55" s="24" t="n"/>
      <c r="F55" s="24" t="n"/>
    </row>
    <row r="56">
      <c r="A56" s="24" t="n"/>
      <c r="B56" s="24" t="n"/>
      <c r="C56" s="24" t="n"/>
      <c r="D56" s="24" t="n"/>
      <c r="E56" s="24" t="n"/>
      <c r="F56" s="24" t="n"/>
    </row>
    <row r="57">
      <c r="A57" s="24" t="n"/>
      <c r="B57" s="24" t="n"/>
      <c r="C57" s="24" t="n"/>
      <c r="D57" s="24" t="n"/>
      <c r="E57" s="24" t="n"/>
      <c r="F57" s="24" t="n"/>
    </row>
    <row r="58">
      <c r="A58" s="24" t="n"/>
      <c r="B58" s="24" t="n"/>
      <c r="C58" s="24" t="n"/>
      <c r="D58" s="24" t="n"/>
      <c r="E58" s="24" t="n"/>
      <c r="F58" s="24" t="n"/>
    </row>
    <row r="59">
      <c r="A59" s="24" t="n"/>
      <c r="B59" s="24" t="n"/>
      <c r="C59" s="24" t="n"/>
      <c r="D59" s="24" t="n"/>
      <c r="E59" s="24" t="n"/>
      <c r="F59" s="24" t="n"/>
    </row>
    <row r="60">
      <c r="A60" s="24" t="n"/>
      <c r="B60" s="24" t="n"/>
      <c r="C60" s="24" t="n"/>
      <c r="D60" s="24" t="n"/>
      <c r="E60" s="24" t="n"/>
      <c r="F60" s="24" t="n"/>
    </row>
    <row r="61">
      <c r="A61" s="24" t="n"/>
      <c r="B61" s="24" t="n"/>
      <c r="C61" s="24" t="n"/>
      <c r="D61" s="24" t="n"/>
      <c r="E61" s="24" t="n"/>
      <c r="F61" s="24" t="n"/>
    </row>
    <row r="62">
      <c r="A62" s="24" t="n"/>
      <c r="B62" s="24" t="n"/>
      <c r="C62" s="24" t="n"/>
      <c r="D62" s="24" t="n"/>
      <c r="E62" s="24" t="n"/>
      <c r="F62" s="24" t="n"/>
    </row>
    <row r="63">
      <c r="A63" s="24" t="n"/>
      <c r="B63" s="24" t="n"/>
      <c r="C63" s="24" t="n"/>
      <c r="D63" s="24" t="n"/>
      <c r="E63" s="24" t="n"/>
      <c r="F63" s="24" t="n"/>
    </row>
  </sheetData>
  <mergeCells count="2">
    <mergeCell ref="A2:F2"/>
    <mergeCell ref="A1:F1"/>
  </mergeCells>
  <dataValidations count="2">
    <dataValidation sqref="B4:B63" showDropDown="0" showInputMessage="0" showErrorMessage="0" allowBlank="1" type="list">
      <formula1>원료!$A$4:$A$29</formula1>
    </dataValidation>
    <dataValidation sqref="C4:C63" showDropDown="0" showInputMessage="0" showErrorMessage="0" allowBlank="1" type="list">
      <formula1>"구매,조정"</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548235"/>
    <outlinePr summaryBelow="1" summaryRight="1"/>
    <pageSetUpPr/>
  </sheetPr>
  <dimension ref="A1:L65"/>
  <sheetViews>
    <sheetView workbookViewId="0">
      <pane ySplit="3" topLeftCell="A4" activePane="bottomLeft" state="frozen"/>
      <selection pane="bottomLeft" activeCell="A1" sqref="A1"/>
    </sheetView>
  </sheetViews>
  <sheetFormatPr baseColWidth="8" defaultRowHeight="15"/>
  <cols>
    <col width="13" customWidth="1" min="1" max="1"/>
    <col width="20" customWidth="1" min="2" max="2"/>
    <col width="9" customWidth="1" min="3" max="3"/>
    <col width="16" customWidth="1" min="4" max="4"/>
    <col width="24" customWidth="1" min="5" max="5"/>
    <col width="8" customWidth="1" min="6" max="6"/>
    <col width="8" customWidth="1" min="7" max="7"/>
    <col width="7" customWidth="1" min="8" max="8"/>
    <col width="20" customWidth="1" min="9" max="9"/>
    <col width="18" customWidth="1" min="10" max="10"/>
    <col width="10" customWidth="1" min="11" max="11"/>
    <col width="26" customWidth="1" min="12" max="12"/>
  </cols>
  <sheetData>
    <row r="1" ht="30" customHeight="1">
      <c r="A1" s="1" t="inlineStr">
        <is>
          <t>개발일지 — 제품+배치량g 적으면 재고 자동 차감 · 분리mm=원심 판정(LC-8S)</t>
        </is>
      </c>
    </row>
    <row r="2" ht="44" customHeight="1">
      <c r="A2" s="23" t="inlineStr">
        <is>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is>
      </c>
    </row>
    <row r="3">
      <c r="A3" s="10" t="inlineStr">
        <is>
          <t>날짜</t>
        </is>
      </c>
      <c r="B3" s="10" t="inlineStr">
        <is>
          <t>제품</t>
        </is>
      </c>
      <c r="C3" s="10" t="inlineStr">
        <is>
          <t>배치량g</t>
        </is>
      </c>
      <c r="D3" s="10" t="inlineStr">
        <is>
          <t>기준(base)</t>
        </is>
      </c>
      <c r="E3" s="10" t="inlineStr">
        <is>
          <t>바꾼것</t>
        </is>
      </c>
      <c r="F3" s="10" t="inlineStr">
        <is>
          <t>유화ok</t>
        </is>
      </c>
      <c r="G3" s="10" t="inlineStr">
        <is>
          <t>분리mm</t>
        </is>
      </c>
      <c r="H3" s="10" t="inlineStr">
        <is>
          <t>pH</t>
        </is>
      </c>
      <c r="I3" s="10" t="inlineStr">
        <is>
          <t>사용감</t>
        </is>
      </c>
      <c r="J3" s="10" t="inlineStr">
        <is>
          <t>이슈</t>
        </is>
      </c>
      <c r="K3" s="10" t="inlineStr">
        <is>
          <t>판정</t>
        </is>
      </c>
      <c r="L3" s="10" t="inlineStr">
        <is>
          <t>다음 아이디어</t>
        </is>
      </c>
    </row>
    <row r="4">
      <c r="A4" s="24" t="inlineStr">
        <is>
          <t>2026-09-07</t>
        </is>
      </c>
      <c r="B4" s="24" t="n"/>
      <c r="C4" s="24" t="n"/>
      <c r="D4" s="24" t="inlineStr">
        <is>
          <t>daily-lotion v2</t>
        </is>
      </c>
      <c r="E4" s="24" t="inlineStr">
        <is>
          <t>잔탄검 0.4→0.5 (점도 실험)</t>
        </is>
      </c>
      <c r="F4" s="24" t="inlineStr">
        <is>
          <t>ok</t>
        </is>
      </c>
      <c r="G4" s="24" t="n"/>
      <c r="H4" s="24" t="n">
        <v>5.2</v>
      </c>
      <c r="I4" s="24" t="inlineStr">
        <is>
          <t>약간 무거움</t>
        </is>
      </c>
      <c r="J4" s="24" t="inlineStr">
        <is>
          <t>스트링잉(실 늘어짐)</t>
        </is>
      </c>
      <c r="K4" s="24" t="inlineStr">
        <is>
          <t>접기</t>
        </is>
      </c>
      <c r="L4" s="24" t="inlineStr">
        <is>
          <t>잔탄 대신 스클레로튬검 시도</t>
        </is>
      </c>
    </row>
    <row r="5">
      <c r="A5" s="24" t="inlineStr">
        <is>
          <t>2026-09-07</t>
        </is>
      </c>
      <c r="B5" s="24" t="n"/>
      <c r="C5" s="24" t="n"/>
      <c r="D5" s="24" t="inlineStr">
        <is>
          <t>daily-lotion v2</t>
        </is>
      </c>
      <c r="E5" s="24" t="inlineStr">
        <is>
          <t>글리세린 5→3 + 베타인 2 추가</t>
        </is>
      </c>
      <c r="F5" s="24" t="inlineStr">
        <is>
          <t>ok</t>
        </is>
      </c>
      <c r="G5" s="24" t="n"/>
      <c r="H5" s="24" t="n">
        <v>5.1</v>
      </c>
      <c r="I5" s="24" t="inlineStr">
        <is>
          <t>산뜻·덜 끈적</t>
        </is>
      </c>
      <c r="J5" s="24" t="n"/>
      <c r="K5" s="24" t="inlineStr">
        <is>
          <t>keeper</t>
        </is>
      </c>
      <c r="L5" s="24" t="inlineStr">
        <is>
          <t>안정성 45C/RT 등록</t>
        </is>
      </c>
    </row>
    <row r="6">
      <c r="A6" s="24" t="n"/>
      <c r="B6" s="24" t="n"/>
      <c r="C6" s="24" t="n"/>
      <c r="D6" s="24" t="n"/>
      <c r="E6" s="24" t="n"/>
      <c r="F6" s="24" t="n"/>
      <c r="G6" s="24" t="n"/>
      <c r="H6" s="24" t="n"/>
      <c r="I6" s="24" t="n"/>
      <c r="J6" s="24" t="n"/>
      <c r="K6" s="24" t="n"/>
      <c r="L6" s="24" t="n"/>
    </row>
    <row r="7">
      <c r="A7" s="24" t="n"/>
      <c r="B7" s="24" t="n"/>
      <c r="C7" s="24" t="n"/>
      <c r="D7" s="24" t="n"/>
      <c r="E7" s="24" t="n"/>
      <c r="F7" s="24" t="n"/>
      <c r="G7" s="24" t="n"/>
      <c r="H7" s="24" t="n"/>
      <c r="I7" s="24" t="n"/>
      <c r="J7" s="24" t="n"/>
      <c r="K7" s="24" t="n"/>
      <c r="L7" s="24" t="n"/>
    </row>
    <row r="8">
      <c r="A8" s="24" t="n"/>
      <c r="B8" s="24" t="n"/>
      <c r="C8" s="24" t="n"/>
      <c r="D8" s="24" t="n"/>
      <c r="E8" s="24" t="n"/>
      <c r="F8" s="24" t="n"/>
      <c r="G8" s="24" t="n"/>
      <c r="H8" s="24" t="n"/>
      <c r="I8" s="24" t="n"/>
      <c r="J8" s="24" t="n"/>
      <c r="K8" s="24" t="n"/>
      <c r="L8" s="24" t="n"/>
    </row>
    <row r="9">
      <c r="A9" s="24" t="n"/>
      <c r="B9" s="24" t="n"/>
      <c r="C9" s="24" t="n"/>
      <c r="D9" s="24" t="n"/>
      <c r="E9" s="24" t="n"/>
      <c r="F9" s="24" t="n"/>
      <c r="G9" s="24" t="n"/>
      <c r="H9" s="24" t="n"/>
      <c r="I9" s="24" t="n"/>
      <c r="J9" s="24" t="n"/>
      <c r="K9" s="24" t="n"/>
      <c r="L9" s="24" t="n"/>
    </row>
    <row r="10">
      <c r="A10" s="24" t="n"/>
      <c r="B10" s="24" t="n"/>
      <c r="C10" s="24" t="n"/>
      <c r="D10" s="24" t="n"/>
      <c r="E10" s="24" t="n"/>
      <c r="F10" s="24" t="n"/>
      <c r="G10" s="24" t="n"/>
      <c r="H10" s="24" t="n"/>
      <c r="I10" s="24" t="n"/>
      <c r="J10" s="24" t="n"/>
      <c r="K10" s="24" t="n"/>
      <c r="L10" s="24" t="n"/>
    </row>
    <row r="11">
      <c r="A11" s="24" t="n"/>
      <c r="B11" s="24" t="n"/>
      <c r="C11" s="24" t="n"/>
      <c r="D11" s="24" t="n"/>
      <c r="E11" s="24" t="n"/>
      <c r="F11" s="24" t="n"/>
      <c r="G11" s="24" t="n"/>
      <c r="H11" s="24" t="n"/>
      <c r="I11" s="24" t="n"/>
      <c r="J11" s="24" t="n"/>
      <c r="K11" s="24" t="n"/>
      <c r="L11" s="24" t="n"/>
    </row>
    <row r="12">
      <c r="A12" s="24" t="n"/>
      <c r="B12" s="24" t="n"/>
      <c r="C12" s="24" t="n"/>
      <c r="D12" s="24" t="n"/>
      <c r="E12" s="24" t="n"/>
      <c r="F12" s="24" t="n"/>
      <c r="G12" s="24" t="n"/>
      <c r="H12" s="24" t="n"/>
      <c r="I12" s="24" t="n"/>
      <c r="J12" s="24" t="n"/>
      <c r="K12" s="24" t="n"/>
      <c r="L12" s="24" t="n"/>
    </row>
    <row r="13">
      <c r="A13" s="24" t="n"/>
      <c r="B13" s="24" t="n"/>
      <c r="C13" s="24" t="n"/>
      <c r="D13" s="24" t="n"/>
      <c r="E13" s="24" t="n"/>
      <c r="F13" s="24" t="n"/>
      <c r="G13" s="24" t="n"/>
      <c r="H13" s="24" t="n"/>
      <c r="I13" s="24" t="n"/>
      <c r="J13" s="24" t="n"/>
      <c r="K13" s="24" t="n"/>
      <c r="L13" s="24" t="n"/>
    </row>
    <row r="14">
      <c r="A14" s="24" t="n"/>
      <c r="B14" s="24" t="n"/>
      <c r="C14" s="24" t="n"/>
      <c r="D14" s="24" t="n"/>
      <c r="E14" s="24" t="n"/>
      <c r="F14" s="24" t="n"/>
      <c r="G14" s="24" t="n"/>
      <c r="H14" s="24" t="n"/>
      <c r="I14" s="24" t="n"/>
      <c r="J14" s="24" t="n"/>
      <c r="K14" s="24" t="n"/>
      <c r="L14" s="24" t="n"/>
    </row>
    <row r="15">
      <c r="A15" s="24" t="n"/>
      <c r="B15" s="24" t="n"/>
      <c r="C15" s="24" t="n"/>
      <c r="D15" s="24" t="n"/>
      <c r="E15" s="24" t="n"/>
      <c r="F15" s="24" t="n"/>
      <c r="G15" s="24" t="n"/>
      <c r="H15" s="24" t="n"/>
      <c r="I15" s="24" t="n"/>
      <c r="J15" s="24" t="n"/>
      <c r="K15" s="24" t="n"/>
      <c r="L15" s="24" t="n"/>
    </row>
    <row r="16">
      <c r="A16" s="24" t="n"/>
      <c r="B16" s="24" t="n"/>
      <c r="C16" s="24" t="n"/>
      <c r="D16" s="24" t="n"/>
      <c r="E16" s="24" t="n"/>
      <c r="F16" s="24" t="n"/>
      <c r="G16" s="24" t="n"/>
      <c r="H16" s="24" t="n"/>
      <c r="I16" s="24" t="n"/>
      <c r="J16" s="24" t="n"/>
      <c r="K16" s="24" t="n"/>
      <c r="L16" s="24" t="n"/>
    </row>
    <row r="17">
      <c r="A17" s="24" t="n"/>
      <c r="B17" s="24" t="n"/>
      <c r="C17" s="24" t="n"/>
      <c r="D17" s="24" t="n"/>
      <c r="E17" s="24" t="n"/>
      <c r="F17" s="24" t="n"/>
      <c r="G17" s="24" t="n"/>
      <c r="H17" s="24" t="n"/>
      <c r="I17" s="24" t="n"/>
      <c r="J17" s="24" t="n"/>
      <c r="K17" s="24" t="n"/>
      <c r="L17" s="24" t="n"/>
    </row>
    <row r="18">
      <c r="A18" s="24" t="n"/>
      <c r="B18" s="24" t="n"/>
      <c r="C18" s="24" t="n"/>
      <c r="D18" s="24" t="n"/>
      <c r="E18" s="24" t="n"/>
      <c r="F18" s="24" t="n"/>
      <c r="G18" s="24" t="n"/>
      <c r="H18" s="24" t="n"/>
      <c r="I18" s="24" t="n"/>
      <c r="J18" s="24" t="n"/>
      <c r="K18" s="24" t="n"/>
      <c r="L18" s="24" t="n"/>
    </row>
    <row r="19">
      <c r="A19" s="24" t="n"/>
      <c r="B19" s="24" t="n"/>
      <c r="C19" s="24" t="n"/>
      <c r="D19" s="24" t="n"/>
      <c r="E19" s="24" t="n"/>
      <c r="F19" s="24" t="n"/>
      <c r="G19" s="24" t="n"/>
      <c r="H19" s="24" t="n"/>
      <c r="I19" s="24" t="n"/>
      <c r="J19" s="24" t="n"/>
      <c r="K19" s="24" t="n"/>
      <c r="L19" s="24" t="n"/>
    </row>
    <row r="20">
      <c r="A20" s="24" t="n"/>
      <c r="B20" s="24" t="n"/>
      <c r="C20" s="24" t="n"/>
      <c r="D20" s="24" t="n"/>
      <c r="E20" s="24" t="n"/>
      <c r="F20" s="24" t="n"/>
      <c r="G20" s="24" t="n"/>
      <c r="H20" s="24" t="n"/>
      <c r="I20" s="24" t="n"/>
      <c r="J20" s="24" t="n"/>
      <c r="K20" s="24" t="n"/>
      <c r="L20" s="24" t="n"/>
    </row>
    <row r="21">
      <c r="A21" s="24" t="n"/>
      <c r="B21" s="24" t="n"/>
      <c r="C21" s="24" t="n"/>
      <c r="D21" s="24" t="n"/>
      <c r="E21" s="24" t="n"/>
      <c r="F21" s="24" t="n"/>
      <c r="G21" s="24" t="n"/>
      <c r="H21" s="24" t="n"/>
      <c r="I21" s="24" t="n"/>
      <c r="J21" s="24" t="n"/>
      <c r="K21" s="24" t="n"/>
      <c r="L21" s="24" t="n"/>
    </row>
    <row r="22">
      <c r="A22" s="24" t="n"/>
      <c r="B22" s="24" t="n"/>
      <c r="C22" s="24" t="n"/>
      <c r="D22" s="24" t="n"/>
      <c r="E22" s="24" t="n"/>
      <c r="F22" s="24" t="n"/>
      <c r="G22" s="24" t="n"/>
      <c r="H22" s="24" t="n"/>
      <c r="I22" s="24" t="n"/>
      <c r="J22" s="24" t="n"/>
      <c r="K22" s="24" t="n"/>
      <c r="L22" s="24" t="n"/>
    </row>
    <row r="23">
      <c r="A23" s="24" t="n"/>
      <c r="B23" s="24" t="n"/>
      <c r="C23" s="24" t="n"/>
      <c r="D23" s="24" t="n"/>
      <c r="E23" s="24" t="n"/>
      <c r="F23" s="24" t="n"/>
      <c r="G23" s="24" t="n"/>
      <c r="H23" s="24" t="n"/>
      <c r="I23" s="24" t="n"/>
      <c r="J23" s="24" t="n"/>
      <c r="K23" s="24" t="n"/>
      <c r="L23" s="24" t="n"/>
    </row>
    <row r="24">
      <c r="A24" s="24" t="n"/>
      <c r="B24" s="24" t="n"/>
      <c r="C24" s="24" t="n"/>
      <c r="D24" s="24" t="n"/>
      <c r="E24" s="24" t="n"/>
      <c r="F24" s="24" t="n"/>
      <c r="G24" s="24" t="n"/>
      <c r="H24" s="24" t="n"/>
      <c r="I24" s="24" t="n"/>
      <c r="J24" s="24" t="n"/>
      <c r="K24" s="24" t="n"/>
      <c r="L24" s="24" t="n"/>
    </row>
    <row r="25">
      <c r="A25" s="24" t="n"/>
      <c r="B25" s="24" t="n"/>
      <c r="C25" s="24" t="n"/>
      <c r="D25" s="24" t="n"/>
      <c r="E25" s="24" t="n"/>
      <c r="F25" s="24" t="n"/>
      <c r="G25" s="24" t="n"/>
      <c r="H25" s="24" t="n"/>
      <c r="I25" s="24" t="n"/>
      <c r="J25" s="24" t="n"/>
      <c r="K25" s="24" t="n"/>
      <c r="L25" s="24" t="n"/>
    </row>
    <row r="26">
      <c r="A26" s="24" t="n"/>
      <c r="B26" s="24" t="n"/>
      <c r="C26" s="24" t="n"/>
      <c r="D26" s="24" t="n"/>
      <c r="E26" s="24" t="n"/>
      <c r="F26" s="24" t="n"/>
      <c r="G26" s="24" t="n"/>
      <c r="H26" s="24" t="n"/>
      <c r="I26" s="24" t="n"/>
      <c r="J26" s="24" t="n"/>
      <c r="K26" s="24" t="n"/>
      <c r="L26" s="24" t="n"/>
    </row>
    <row r="27">
      <c r="A27" s="24" t="n"/>
      <c r="B27" s="24" t="n"/>
      <c r="C27" s="24" t="n"/>
      <c r="D27" s="24" t="n"/>
      <c r="E27" s="24" t="n"/>
      <c r="F27" s="24" t="n"/>
      <c r="G27" s="24" t="n"/>
      <c r="H27" s="24" t="n"/>
      <c r="I27" s="24" t="n"/>
      <c r="J27" s="24" t="n"/>
      <c r="K27" s="24" t="n"/>
      <c r="L27" s="24" t="n"/>
    </row>
    <row r="28">
      <c r="A28" s="24" t="n"/>
      <c r="B28" s="24" t="n"/>
      <c r="C28" s="24" t="n"/>
      <c r="D28" s="24" t="n"/>
      <c r="E28" s="24" t="n"/>
      <c r="F28" s="24" t="n"/>
      <c r="G28" s="24" t="n"/>
      <c r="H28" s="24" t="n"/>
      <c r="I28" s="24" t="n"/>
      <c r="J28" s="24" t="n"/>
      <c r="K28" s="24" t="n"/>
      <c r="L28" s="24" t="n"/>
    </row>
    <row r="29">
      <c r="A29" s="24" t="n"/>
      <c r="B29" s="24" t="n"/>
      <c r="C29" s="24" t="n"/>
      <c r="D29" s="24" t="n"/>
      <c r="E29" s="24" t="n"/>
      <c r="F29" s="24" t="n"/>
      <c r="G29" s="24" t="n"/>
      <c r="H29" s="24" t="n"/>
      <c r="I29" s="24" t="n"/>
      <c r="J29" s="24" t="n"/>
      <c r="K29" s="24" t="n"/>
      <c r="L29" s="24" t="n"/>
    </row>
    <row r="30">
      <c r="A30" s="24" t="n"/>
      <c r="B30" s="24" t="n"/>
      <c r="C30" s="24" t="n"/>
      <c r="D30" s="24" t="n"/>
      <c r="E30" s="24" t="n"/>
      <c r="F30" s="24" t="n"/>
      <c r="G30" s="24" t="n"/>
      <c r="H30" s="24" t="n"/>
      <c r="I30" s="24" t="n"/>
      <c r="J30" s="24" t="n"/>
      <c r="K30" s="24" t="n"/>
      <c r="L30" s="24" t="n"/>
    </row>
    <row r="31">
      <c r="A31" s="24" t="n"/>
      <c r="B31" s="24" t="n"/>
      <c r="C31" s="24" t="n"/>
      <c r="D31" s="24" t="n"/>
      <c r="E31" s="24" t="n"/>
      <c r="F31" s="24" t="n"/>
      <c r="G31" s="24" t="n"/>
      <c r="H31" s="24" t="n"/>
      <c r="I31" s="24" t="n"/>
      <c r="J31" s="24" t="n"/>
      <c r="K31" s="24" t="n"/>
      <c r="L31" s="24" t="n"/>
    </row>
    <row r="32">
      <c r="A32" s="24" t="n"/>
      <c r="B32" s="24" t="n"/>
      <c r="C32" s="24" t="n"/>
      <c r="D32" s="24" t="n"/>
      <c r="E32" s="24" t="n"/>
      <c r="F32" s="24" t="n"/>
      <c r="G32" s="24" t="n"/>
      <c r="H32" s="24" t="n"/>
      <c r="I32" s="24" t="n"/>
      <c r="J32" s="24" t="n"/>
      <c r="K32" s="24" t="n"/>
      <c r="L32" s="24" t="n"/>
    </row>
    <row r="33">
      <c r="A33" s="24" t="n"/>
      <c r="B33" s="24" t="n"/>
      <c r="C33" s="24" t="n"/>
      <c r="D33" s="24" t="n"/>
      <c r="E33" s="24" t="n"/>
      <c r="F33" s="24" t="n"/>
      <c r="G33" s="24" t="n"/>
      <c r="H33" s="24" t="n"/>
      <c r="I33" s="24" t="n"/>
      <c r="J33" s="24" t="n"/>
      <c r="K33" s="24" t="n"/>
      <c r="L33" s="24" t="n"/>
    </row>
    <row r="34">
      <c r="A34" s="24" t="n"/>
      <c r="B34" s="24" t="n"/>
      <c r="C34" s="24" t="n"/>
      <c r="D34" s="24" t="n"/>
      <c r="E34" s="24" t="n"/>
      <c r="F34" s="24" t="n"/>
      <c r="G34" s="24" t="n"/>
      <c r="H34" s="24" t="n"/>
      <c r="I34" s="24" t="n"/>
      <c r="J34" s="24" t="n"/>
      <c r="K34" s="24" t="n"/>
      <c r="L34" s="24" t="n"/>
    </row>
    <row r="35">
      <c r="A35" s="24" t="n"/>
      <c r="B35" s="24" t="n"/>
      <c r="C35" s="24" t="n"/>
      <c r="D35" s="24" t="n"/>
      <c r="E35" s="24" t="n"/>
      <c r="F35" s="24" t="n"/>
      <c r="G35" s="24" t="n"/>
      <c r="H35" s="24" t="n"/>
      <c r="I35" s="24" t="n"/>
      <c r="J35" s="24" t="n"/>
      <c r="K35" s="24" t="n"/>
      <c r="L35" s="24" t="n"/>
    </row>
    <row r="36">
      <c r="A36" s="24" t="n"/>
      <c r="B36" s="24" t="n"/>
      <c r="C36" s="24" t="n"/>
      <c r="D36" s="24" t="n"/>
      <c r="E36" s="24" t="n"/>
      <c r="F36" s="24" t="n"/>
      <c r="G36" s="24" t="n"/>
      <c r="H36" s="24" t="n"/>
      <c r="I36" s="24" t="n"/>
      <c r="J36" s="24" t="n"/>
      <c r="K36" s="24" t="n"/>
      <c r="L36" s="24" t="n"/>
    </row>
    <row r="37">
      <c r="A37" s="24" t="n"/>
      <c r="B37" s="24" t="n"/>
      <c r="C37" s="24" t="n"/>
      <c r="D37" s="24" t="n"/>
      <c r="E37" s="24" t="n"/>
      <c r="F37" s="24" t="n"/>
      <c r="G37" s="24" t="n"/>
      <c r="H37" s="24" t="n"/>
      <c r="I37" s="24" t="n"/>
      <c r="J37" s="24" t="n"/>
      <c r="K37" s="24" t="n"/>
      <c r="L37" s="24" t="n"/>
    </row>
    <row r="38">
      <c r="A38" s="24" t="n"/>
      <c r="B38" s="24" t="n"/>
      <c r="C38" s="24" t="n"/>
      <c r="D38" s="24" t="n"/>
      <c r="E38" s="24" t="n"/>
      <c r="F38" s="24" t="n"/>
      <c r="G38" s="24" t="n"/>
      <c r="H38" s="24" t="n"/>
      <c r="I38" s="24" t="n"/>
      <c r="J38" s="24" t="n"/>
      <c r="K38" s="24" t="n"/>
      <c r="L38" s="24" t="n"/>
    </row>
    <row r="39">
      <c r="A39" s="24" t="n"/>
      <c r="B39" s="24" t="n"/>
      <c r="C39" s="24" t="n"/>
      <c r="D39" s="24" t="n"/>
      <c r="E39" s="24" t="n"/>
      <c r="F39" s="24" t="n"/>
      <c r="G39" s="24" t="n"/>
      <c r="H39" s="24" t="n"/>
      <c r="I39" s="24" t="n"/>
      <c r="J39" s="24" t="n"/>
      <c r="K39" s="24" t="n"/>
      <c r="L39" s="24" t="n"/>
    </row>
    <row r="40">
      <c r="A40" s="24" t="n"/>
      <c r="B40" s="24" t="n"/>
      <c r="C40" s="24" t="n"/>
      <c r="D40" s="24" t="n"/>
      <c r="E40" s="24" t="n"/>
      <c r="F40" s="24" t="n"/>
      <c r="G40" s="24" t="n"/>
      <c r="H40" s="24" t="n"/>
      <c r="I40" s="24" t="n"/>
      <c r="J40" s="24" t="n"/>
      <c r="K40" s="24" t="n"/>
      <c r="L40" s="24" t="n"/>
    </row>
    <row r="41">
      <c r="A41" s="24" t="n"/>
      <c r="B41" s="24" t="n"/>
      <c r="C41" s="24" t="n"/>
      <c r="D41" s="24" t="n"/>
      <c r="E41" s="24" t="n"/>
      <c r="F41" s="24" t="n"/>
      <c r="G41" s="24" t="n"/>
      <c r="H41" s="24" t="n"/>
      <c r="I41" s="24" t="n"/>
      <c r="J41" s="24" t="n"/>
      <c r="K41" s="24" t="n"/>
      <c r="L41" s="24" t="n"/>
    </row>
    <row r="42">
      <c r="A42" s="24" t="n"/>
      <c r="B42" s="24" t="n"/>
      <c r="C42" s="24" t="n"/>
      <c r="D42" s="24" t="n"/>
      <c r="E42" s="24" t="n"/>
      <c r="F42" s="24" t="n"/>
      <c r="G42" s="24" t="n"/>
      <c r="H42" s="24" t="n"/>
      <c r="I42" s="24" t="n"/>
      <c r="J42" s="24" t="n"/>
      <c r="K42" s="24" t="n"/>
      <c r="L42" s="24" t="n"/>
    </row>
    <row r="43">
      <c r="A43" s="24" t="n"/>
      <c r="B43" s="24" t="n"/>
      <c r="C43" s="24" t="n"/>
      <c r="D43" s="24" t="n"/>
      <c r="E43" s="24" t="n"/>
      <c r="F43" s="24" t="n"/>
      <c r="G43" s="24" t="n"/>
      <c r="H43" s="24" t="n"/>
      <c r="I43" s="24" t="n"/>
      <c r="J43" s="24" t="n"/>
      <c r="K43" s="24" t="n"/>
      <c r="L43" s="24" t="n"/>
    </row>
    <row r="44">
      <c r="A44" s="24" t="n"/>
      <c r="B44" s="24" t="n"/>
      <c r="C44" s="24" t="n"/>
      <c r="D44" s="24" t="n"/>
      <c r="E44" s="24" t="n"/>
      <c r="F44" s="24" t="n"/>
      <c r="G44" s="24" t="n"/>
      <c r="H44" s="24" t="n"/>
      <c r="I44" s="24" t="n"/>
      <c r="J44" s="24" t="n"/>
      <c r="K44" s="24" t="n"/>
      <c r="L44" s="24" t="n"/>
    </row>
    <row r="45">
      <c r="A45" s="24" t="n"/>
      <c r="B45" s="24" t="n"/>
      <c r="C45" s="24" t="n"/>
      <c r="D45" s="24" t="n"/>
      <c r="E45" s="24" t="n"/>
      <c r="F45" s="24" t="n"/>
      <c r="G45" s="24" t="n"/>
      <c r="H45" s="24" t="n"/>
      <c r="I45" s="24" t="n"/>
      <c r="J45" s="24" t="n"/>
      <c r="K45" s="24" t="n"/>
      <c r="L45" s="24" t="n"/>
    </row>
    <row r="46">
      <c r="A46" s="24" t="n"/>
      <c r="B46" s="24" t="n"/>
      <c r="C46" s="24" t="n"/>
      <c r="D46" s="24" t="n"/>
      <c r="E46" s="24" t="n"/>
      <c r="F46" s="24" t="n"/>
      <c r="G46" s="24" t="n"/>
      <c r="H46" s="24" t="n"/>
      <c r="I46" s="24" t="n"/>
      <c r="J46" s="24" t="n"/>
      <c r="K46" s="24" t="n"/>
      <c r="L46" s="24" t="n"/>
    </row>
    <row r="47">
      <c r="A47" s="24" t="n"/>
      <c r="B47" s="24" t="n"/>
      <c r="C47" s="24" t="n"/>
      <c r="D47" s="24" t="n"/>
      <c r="E47" s="24" t="n"/>
      <c r="F47" s="24" t="n"/>
      <c r="G47" s="24" t="n"/>
      <c r="H47" s="24" t="n"/>
      <c r="I47" s="24" t="n"/>
      <c r="J47" s="24" t="n"/>
      <c r="K47" s="24" t="n"/>
      <c r="L47" s="24" t="n"/>
    </row>
    <row r="48">
      <c r="A48" s="24" t="n"/>
      <c r="B48" s="24" t="n"/>
      <c r="C48" s="24" t="n"/>
      <c r="D48" s="24" t="n"/>
      <c r="E48" s="24" t="n"/>
      <c r="F48" s="24" t="n"/>
      <c r="G48" s="24" t="n"/>
      <c r="H48" s="24" t="n"/>
      <c r="I48" s="24" t="n"/>
      <c r="J48" s="24" t="n"/>
      <c r="K48" s="24" t="n"/>
      <c r="L48" s="24" t="n"/>
    </row>
    <row r="49">
      <c r="A49" s="24" t="n"/>
      <c r="B49" s="24" t="n"/>
      <c r="C49" s="24" t="n"/>
      <c r="D49" s="24" t="n"/>
      <c r="E49" s="24" t="n"/>
      <c r="F49" s="24" t="n"/>
      <c r="G49" s="24" t="n"/>
      <c r="H49" s="24" t="n"/>
      <c r="I49" s="24" t="n"/>
      <c r="J49" s="24" t="n"/>
      <c r="K49" s="24" t="n"/>
      <c r="L49" s="24" t="n"/>
    </row>
    <row r="50">
      <c r="A50" s="24" t="n"/>
      <c r="B50" s="24" t="n"/>
      <c r="C50" s="24" t="n"/>
      <c r="D50" s="24" t="n"/>
      <c r="E50" s="24" t="n"/>
      <c r="F50" s="24" t="n"/>
      <c r="G50" s="24" t="n"/>
      <c r="H50" s="24" t="n"/>
      <c r="I50" s="24" t="n"/>
      <c r="J50" s="24" t="n"/>
      <c r="K50" s="24" t="n"/>
      <c r="L50" s="24" t="n"/>
    </row>
    <row r="51">
      <c r="A51" s="24" t="n"/>
      <c r="B51" s="24" t="n"/>
      <c r="C51" s="24" t="n"/>
      <c r="D51" s="24" t="n"/>
      <c r="E51" s="24" t="n"/>
      <c r="F51" s="24" t="n"/>
      <c r="G51" s="24" t="n"/>
      <c r="H51" s="24" t="n"/>
      <c r="I51" s="24" t="n"/>
      <c r="J51" s="24" t="n"/>
      <c r="K51" s="24" t="n"/>
      <c r="L51" s="24" t="n"/>
    </row>
    <row r="52">
      <c r="A52" s="24" t="n"/>
      <c r="B52" s="24" t="n"/>
      <c r="C52" s="24" t="n"/>
      <c r="D52" s="24" t="n"/>
      <c r="E52" s="24" t="n"/>
      <c r="F52" s="24" t="n"/>
      <c r="G52" s="24" t="n"/>
      <c r="H52" s="24" t="n"/>
      <c r="I52" s="24" t="n"/>
      <c r="J52" s="24" t="n"/>
      <c r="K52" s="24" t="n"/>
      <c r="L52" s="24" t="n"/>
    </row>
    <row r="53">
      <c r="A53" s="24" t="n"/>
      <c r="B53" s="24" t="n"/>
      <c r="C53" s="24" t="n"/>
      <c r="D53" s="24" t="n"/>
      <c r="E53" s="24" t="n"/>
      <c r="F53" s="24" t="n"/>
      <c r="G53" s="24" t="n"/>
      <c r="H53" s="24" t="n"/>
      <c r="I53" s="24" t="n"/>
      <c r="J53" s="24" t="n"/>
      <c r="K53" s="24" t="n"/>
      <c r="L53" s="24" t="n"/>
    </row>
    <row r="54">
      <c r="A54" s="24" t="n"/>
      <c r="B54" s="24" t="n"/>
      <c r="C54" s="24" t="n"/>
      <c r="D54" s="24" t="n"/>
      <c r="E54" s="24" t="n"/>
      <c r="F54" s="24" t="n"/>
      <c r="G54" s="24" t="n"/>
      <c r="H54" s="24" t="n"/>
      <c r="I54" s="24" t="n"/>
      <c r="J54" s="24" t="n"/>
      <c r="K54" s="24" t="n"/>
      <c r="L54" s="24" t="n"/>
    </row>
    <row r="55">
      <c r="A55" s="24" t="n"/>
      <c r="B55" s="24" t="n"/>
      <c r="C55" s="24" t="n"/>
      <c r="D55" s="24" t="n"/>
      <c r="E55" s="24" t="n"/>
      <c r="F55" s="24" t="n"/>
      <c r="G55" s="24" t="n"/>
      <c r="H55" s="24" t="n"/>
      <c r="I55" s="24" t="n"/>
      <c r="J55" s="24" t="n"/>
      <c r="K55" s="24" t="n"/>
      <c r="L55" s="24" t="n"/>
    </row>
    <row r="56">
      <c r="A56" s="24" t="n"/>
      <c r="B56" s="24" t="n"/>
      <c r="C56" s="24" t="n"/>
      <c r="D56" s="24" t="n"/>
      <c r="E56" s="24" t="n"/>
      <c r="F56" s="24" t="n"/>
      <c r="G56" s="24" t="n"/>
      <c r="H56" s="24" t="n"/>
      <c r="I56" s="24" t="n"/>
      <c r="J56" s="24" t="n"/>
      <c r="K56" s="24" t="n"/>
      <c r="L56" s="24" t="n"/>
    </row>
    <row r="57">
      <c r="A57" s="24" t="n"/>
      <c r="B57" s="24" t="n"/>
      <c r="C57" s="24" t="n"/>
      <c r="D57" s="24" t="n"/>
      <c r="E57" s="24" t="n"/>
      <c r="F57" s="24" t="n"/>
      <c r="G57" s="24" t="n"/>
      <c r="H57" s="24" t="n"/>
      <c r="I57" s="24" t="n"/>
      <c r="J57" s="24" t="n"/>
      <c r="K57" s="24" t="n"/>
      <c r="L57" s="24" t="n"/>
    </row>
    <row r="58">
      <c r="A58" s="24" t="n"/>
      <c r="B58" s="24" t="n"/>
      <c r="C58" s="24" t="n"/>
      <c r="D58" s="24" t="n"/>
      <c r="E58" s="24" t="n"/>
      <c r="F58" s="24" t="n"/>
      <c r="G58" s="24" t="n"/>
      <c r="H58" s="24" t="n"/>
      <c r="I58" s="24" t="n"/>
      <c r="J58" s="24" t="n"/>
      <c r="K58" s="24" t="n"/>
      <c r="L58" s="24" t="n"/>
    </row>
    <row r="59">
      <c r="A59" s="24" t="n"/>
      <c r="B59" s="24" t="n"/>
      <c r="C59" s="24" t="n"/>
      <c r="D59" s="24" t="n"/>
      <c r="E59" s="24" t="n"/>
      <c r="F59" s="24" t="n"/>
      <c r="G59" s="24" t="n"/>
      <c r="H59" s="24" t="n"/>
      <c r="I59" s="24" t="n"/>
      <c r="J59" s="24" t="n"/>
      <c r="K59" s="24" t="n"/>
      <c r="L59" s="24" t="n"/>
    </row>
    <row r="60">
      <c r="A60" s="24" t="n"/>
      <c r="B60" s="24" t="n"/>
      <c r="C60" s="24" t="n"/>
      <c r="D60" s="24" t="n"/>
      <c r="E60" s="24" t="n"/>
      <c r="F60" s="24" t="n"/>
      <c r="G60" s="24" t="n"/>
      <c r="H60" s="24" t="n"/>
      <c r="I60" s="24" t="n"/>
      <c r="J60" s="24" t="n"/>
      <c r="K60" s="24" t="n"/>
      <c r="L60" s="24" t="n"/>
    </row>
    <row r="61">
      <c r="A61" s="24" t="n"/>
      <c r="B61" s="24" t="n"/>
      <c r="C61" s="24" t="n"/>
      <c r="D61" s="24" t="n"/>
      <c r="E61" s="24" t="n"/>
      <c r="F61" s="24" t="n"/>
      <c r="G61" s="24" t="n"/>
      <c r="H61" s="24" t="n"/>
      <c r="I61" s="24" t="n"/>
      <c r="J61" s="24" t="n"/>
      <c r="K61" s="24" t="n"/>
      <c r="L61" s="24" t="n"/>
    </row>
    <row r="62">
      <c r="A62" s="24" t="n"/>
      <c r="B62" s="24" t="n"/>
      <c r="C62" s="24" t="n"/>
      <c r="D62" s="24" t="n"/>
      <c r="E62" s="24" t="n"/>
      <c r="F62" s="24" t="n"/>
      <c r="G62" s="24" t="n"/>
      <c r="H62" s="24" t="n"/>
      <c r="I62" s="24" t="n"/>
      <c r="J62" s="24" t="n"/>
      <c r="K62" s="24" t="n"/>
      <c r="L62" s="24" t="n"/>
    </row>
    <row r="63">
      <c r="A63" s="24" t="n"/>
      <c r="B63" s="24" t="n"/>
      <c r="C63" s="24" t="n"/>
      <c r="D63" s="24" t="n"/>
      <c r="E63" s="24" t="n"/>
      <c r="F63" s="24" t="n"/>
      <c r="G63" s="24" t="n"/>
      <c r="H63" s="24" t="n"/>
      <c r="I63" s="24" t="n"/>
      <c r="J63" s="24" t="n"/>
      <c r="K63" s="24" t="n"/>
      <c r="L63" s="24" t="n"/>
    </row>
    <row r="64">
      <c r="A64" s="24" t="n"/>
      <c r="B64" s="24" t="n"/>
      <c r="C64" s="24" t="n"/>
      <c r="D64" s="24" t="n"/>
      <c r="E64" s="24" t="n"/>
      <c r="F64" s="24" t="n"/>
      <c r="G64" s="24" t="n"/>
      <c r="H64" s="24" t="n"/>
      <c r="I64" s="24" t="n"/>
      <c r="J64" s="24" t="n"/>
      <c r="K64" s="24" t="n"/>
      <c r="L64" s="24" t="n"/>
    </row>
    <row r="65">
      <c r="A65" s="24" t="n"/>
      <c r="B65" s="24" t="n"/>
      <c r="C65" s="24" t="n"/>
      <c r="D65" s="24" t="n"/>
      <c r="E65" s="24" t="n"/>
      <c r="F65" s="24" t="n"/>
      <c r="G65" s="24" t="n"/>
      <c r="H65" s="24" t="n"/>
      <c r="I65" s="24" t="n"/>
      <c r="J65" s="24" t="n"/>
      <c r="K65" s="24" t="n"/>
      <c r="L65" s="24" t="n"/>
    </row>
  </sheetData>
  <mergeCells count="2">
    <mergeCell ref="A2:L2"/>
    <mergeCell ref="A1:L1"/>
  </mergeCells>
  <dataValidations count="3">
    <dataValidation sqref="B4:B65" showDropDown="0" showInputMessage="0" showErrorMessage="0" allowBlank="1" type="list">
      <formula1>"시크 진정 토너,진정 밸런스 앰플,진정 수분 젤,딥 클렌징 오일 (닦아내기),워시오프 클렌징 오일,밸런스 진정 로션,시크 진정 밸런스 크림 (히어로),시크 진정 크림 (미니멀 3종)"</formula1>
    </dataValidation>
    <dataValidation sqref="F4:F65" showDropDown="0" showInputMessage="0" showErrorMessage="0" allowBlank="1" type="list">
      <formula1>"ok,실패"</formula1>
    </dataValidation>
    <dataValidation sqref="K4:K65" showDropDown="0" showInputMessage="0" showErrorMessage="0" allowBlank="1" type="list">
      <formula1>"keeper,튜닝,접기"</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6" customWidth="1" min="2" max="2"/>
    <col width="26" customWidth="1" min="3" max="3"/>
    <col width="34" customWidth="1" min="4" max="4"/>
    <col width="8" customWidth="1" min="5" max="5"/>
    <col width="26" customWidth="1" min="6" max="6"/>
  </cols>
  <sheetData>
    <row r="1" ht="30" customHeight="1">
      <c r="A1" s="1" t="inlineStr">
        <is>
          <t>도구 모음 — 보유/추천 장비·소모품</t>
        </is>
      </c>
    </row>
    <row r="2" ht="44" customHeight="1">
      <c r="A2" s="23" t="inlineStr">
        <is>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is>
      </c>
    </row>
    <row r="3">
      <c r="A3" s="10" t="inlineStr">
        <is>
          <t>분류</t>
        </is>
      </c>
      <c r="B3" s="10" t="inlineStr">
        <is>
          <t>도구</t>
        </is>
      </c>
      <c r="C3" s="10" t="inlineStr">
        <is>
          <t>권장규격·모델</t>
        </is>
      </c>
      <c r="D3" s="10" t="inlineStr">
        <is>
          <t>용도</t>
        </is>
      </c>
      <c r="E3" s="10" t="inlineStr">
        <is>
          <t>보유</t>
        </is>
      </c>
      <c r="F3" s="10" t="inlineStr">
        <is>
          <t>메모</t>
        </is>
      </c>
    </row>
    <row r="4">
      <c r="A4" s="11" t="inlineStr">
        <is>
          <t>계량</t>
        </is>
      </c>
      <c r="B4" s="11" t="inlineStr">
        <is>
          <t>정밀 저울</t>
        </is>
      </c>
      <c r="C4" s="12" t="inlineStr">
        <is>
          <t>0.01g(필요시 0.001g)·최대 ~200g</t>
        </is>
      </c>
      <c r="D4" s="12" t="inlineStr">
        <is>
          <t>활성·검·보존제·향 등 1% 이하 소량 계량</t>
        </is>
      </c>
      <c r="E4" s="14" t="inlineStr">
        <is>
          <t>보유</t>
        </is>
      </c>
      <c r="F4" s="12" t="inlineStr"/>
    </row>
    <row r="5">
      <c r="A5" s="11" t="inlineStr">
        <is>
          <t>계량</t>
        </is>
      </c>
      <c r="B5" s="11" t="inlineStr">
        <is>
          <t>벤치 저울</t>
        </is>
      </c>
      <c r="C5" s="12" t="inlineStr">
        <is>
          <t>0.1g·최대 2~3kg</t>
        </is>
      </c>
      <c r="D5" s="12" t="inlineStr">
        <is>
          <t>정제수·오일·베이스 등 대량 계량</t>
        </is>
      </c>
      <c r="E5" s="14" t="inlineStr">
        <is>
          <t>추천</t>
        </is>
      </c>
      <c r="F5" s="12" t="inlineStr"/>
    </row>
    <row r="6">
      <c r="A6" s="11" t="inlineStr">
        <is>
          <t>계량</t>
        </is>
      </c>
      <c r="B6" s="11" t="inlineStr">
        <is>
          <t>유산지(칭량지)·약포지</t>
        </is>
      </c>
      <c r="C6" s="12" t="inlineStr">
        <is>
          <t>소모품</t>
        </is>
      </c>
      <c r="D6" s="12" t="inlineStr">
        <is>
          <t>분말 깔고 TARE 계량(비커 안 더럽힘)</t>
        </is>
      </c>
      <c r="E6" s="14" t="inlineStr">
        <is>
          <t>소모품</t>
        </is>
      </c>
      <c r="F6" s="12" t="inlineStr"/>
    </row>
    <row r="7">
      <c r="A7" s="11" t="inlineStr">
        <is>
          <t>계량</t>
        </is>
      </c>
      <c r="B7" s="11" t="inlineStr">
        <is>
          <t>스패출러·약수저</t>
        </is>
      </c>
      <c r="C7" s="12" t="inlineStr">
        <is>
          <t>스테인리스</t>
        </is>
      </c>
      <c r="D7" s="12" t="inlineStr">
        <is>
          <t>원료 덜기</t>
        </is>
      </c>
      <c r="E7" s="14" t="inlineStr">
        <is>
          <t>보유</t>
        </is>
      </c>
      <c r="F7" s="12" t="inlineStr"/>
    </row>
    <row r="8">
      <c r="A8" s="11" t="inlineStr">
        <is>
          <t>계량</t>
        </is>
      </c>
      <c r="B8" s="11" t="inlineStr">
        <is>
          <t>메스실린더</t>
        </is>
      </c>
      <c r="C8" s="12" t="inlineStr">
        <is>
          <t>50·100mL</t>
        </is>
      </c>
      <c r="D8" s="12" t="inlineStr">
        <is>
          <t>액체 부피 참고(정밀은 저울로)</t>
        </is>
      </c>
      <c r="E8" s="14" t="inlineStr">
        <is>
          <t>추천</t>
        </is>
      </c>
      <c r="F8" s="12" t="inlineStr"/>
    </row>
    <row r="9">
      <c r="A9" s="11" t="inlineStr">
        <is>
          <t>가열·교반</t>
        </is>
      </c>
      <c r="B9" s="11" t="inlineStr">
        <is>
          <t>가열 자력교반기(핫플+스터러)</t>
        </is>
      </c>
      <c r="C9" s="12" t="inlineStr">
        <is>
          <t>HS5Pro + 온도프로브</t>
        </is>
      </c>
      <c r="D9" s="12" t="inlineStr">
        <is>
          <t>수상 가열·70~75℃ 유지·자석교반</t>
        </is>
      </c>
      <c r="E9" s="14" t="inlineStr">
        <is>
          <t>보유</t>
        </is>
      </c>
      <c r="F9" s="12" t="inlineStr"/>
    </row>
    <row r="10">
      <c r="A10" s="11" t="inlineStr">
        <is>
          <t>가열·교반</t>
        </is>
      </c>
      <c r="B10" s="11" t="inlineStr">
        <is>
          <t>자석교반자 + 회수막대</t>
        </is>
      </c>
      <c r="C10" s="12" t="inlineStr">
        <is>
          <t>PTFE 바</t>
        </is>
      </c>
      <c r="D10" s="12" t="inlineStr">
        <is>
          <t>교반 / 뜨거운 비커서 바 회수</t>
        </is>
      </c>
      <c r="E10" s="14" t="inlineStr">
        <is>
          <t>보유</t>
        </is>
      </c>
      <c r="F10" s="12" t="inlineStr"/>
    </row>
    <row r="11">
      <c r="A11" s="11" t="inlineStr">
        <is>
          <t>가열·교반</t>
        </is>
      </c>
      <c r="B11" s="11" t="inlineStr">
        <is>
          <t>중탕 냄비</t>
        </is>
      </c>
      <c r="C11" s="12" t="inlineStr">
        <is>
          <t>주방용</t>
        </is>
      </c>
      <c r="D11" s="12" t="inlineStr">
        <is>
          <t>유상 간접 가열(항온수조 대체)</t>
        </is>
      </c>
      <c r="E11" s="14" t="inlineStr">
        <is>
          <t>보유</t>
        </is>
      </c>
      <c r="F11" s="12" t="inlineStr"/>
    </row>
    <row r="12">
      <c r="A12" s="11" t="inlineStr">
        <is>
          <t>가열·교반</t>
        </is>
      </c>
      <c r="B12" s="11" t="inlineStr">
        <is>
          <t>디지털 온도계 2개</t>
        </is>
      </c>
      <c r="C12" s="12" t="inlineStr">
        <is>
          <t>프로브형</t>
        </is>
      </c>
      <c r="D12" s="12" t="inlineStr">
        <is>
          <t>수상=프로브, 유상=별도 온도계</t>
        </is>
      </c>
      <c r="E12" s="14" t="inlineStr">
        <is>
          <t>추천</t>
        </is>
      </c>
      <c r="F12" s="12" t="inlineStr"/>
    </row>
    <row r="13">
      <c r="A13" s="11" t="inlineStr">
        <is>
          <t>가열·교반</t>
        </is>
      </c>
      <c r="B13" s="11" t="inlineStr">
        <is>
          <t>시계접시·비커뚜껑</t>
        </is>
      </c>
      <c r="C13" s="12" t="inlineStr">
        <is>
          <t>유리</t>
        </is>
      </c>
      <c r="D13" s="12" t="inlineStr">
        <is>
          <t>가열 중 물 증발 방지</t>
        </is>
      </c>
      <c r="E13" s="14" t="inlineStr">
        <is>
          <t>추천</t>
        </is>
      </c>
      <c r="F13" s="12" t="inlineStr"/>
    </row>
    <row r="14">
      <c r="A14" s="11" t="inlineStr">
        <is>
          <t>가열·교반</t>
        </is>
      </c>
      <c r="B14" s="11" t="inlineStr">
        <is>
          <t>비커집게·내열장갑</t>
        </is>
      </c>
      <c r="C14" s="12" t="inlineStr">
        <is>
          <t>—</t>
        </is>
      </c>
      <c r="D14" s="12" t="inlineStr">
        <is>
          <t>70~75℃ 화상 방지</t>
        </is>
      </c>
      <c r="E14" s="14" t="inlineStr">
        <is>
          <t>추천</t>
        </is>
      </c>
      <c r="F14" s="12" t="inlineStr"/>
    </row>
    <row r="15">
      <c r="A15" s="11" t="inlineStr">
        <is>
          <t>유화·냉각</t>
        </is>
      </c>
      <c r="B15" s="11" t="inlineStr">
        <is>
          <t>호모나이저</t>
        </is>
      </c>
      <c r="C15" s="12" t="inlineStr">
        <is>
          <t>HZ-400</t>
        </is>
      </c>
      <c r="D15" s="12" t="inlineStr">
        <is>
          <t>유화(고전단) 전용 — 유화는 이것만</t>
        </is>
      </c>
      <c r="E15" s="14" t="inlineStr">
        <is>
          <t>보유</t>
        </is>
      </c>
      <c r="F15" s="12" t="inlineStr"/>
    </row>
    <row r="16">
      <c r="A16" s="11" t="inlineStr">
        <is>
          <t>유화·냉각</t>
        </is>
      </c>
      <c r="B16" s="11" t="inlineStr">
        <is>
          <t>오버헤드 교반기 + 패들</t>
        </is>
      </c>
      <c r="C16" s="12" t="inlineStr">
        <is>
          <t>OC-15S + 임펠러·클램프</t>
        </is>
      </c>
      <c r="D16" s="12" t="inlineStr">
        <is>
          <t>냉각 교반(저속·길게), 크림 필수</t>
        </is>
      </c>
      <c r="E16" s="14" t="inlineStr">
        <is>
          <t>보유</t>
        </is>
      </c>
      <c r="F16" s="12" t="inlineStr"/>
    </row>
    <row r="17">
      <c r="A17" s="11" t="inlineStr">
        <is>
          <t>측정·판정</t>
        </is>
      </c>
      <c r="B17" s="11" t="inlineStr">
        <is>
          <t>pH 미터</t>
        </is>
      </c>
      <c r="C17" s="12" t="inlineStr">
        <is>
          <t>+ 교정버퍼 4·7 + 보관액</t>
        </is>
      </c>
      <c r="D17" s="12" t="inlineStr">
        <is>
          <t>로션·크림 pH 측정·보정</t>
        </is>
      </c>
      <c r="E17" s="14" t="inlineStr">
        <is>
          <t>보유</t>
        </is>
      </c>
      <c r="F17" s="12" t="inlineStr"/>
    </row>
    <row r="18">
      <c r="A18" s="11" t="inlineStr">
        <is>
          <t>측정·판정</t>
        </is>
      </c>
      <c r="B18" s="11" t="inlineStr">
        <is>
          <t>pH 스트립</t>
        </is>
      </c>
      <c r="C18" s="12" t="inlineStr">
        <is>
          <t>0.2~0.5 눈금</t>
        </is>
      </c>
      <c r="D18" s="12" t="inlineStr">
        <is>
          <t>간이 pH(미터 백업)</t>
        </is>
      </c>
      <c r="E18" s="14" t="inlineStr">
        <is>
          <t>추천</t>
        </is>
      </c>
      <c r="F18" s="12" t="inlineStr"/>
    </row>
    <row r="19">
      <c r="A19" s="11" t="inlineStr">
        <is>
          <t>측정·판정</t>
        </is>
      </c>
      <c r="B19" s="11" t="inlineStr">
        <is>
          <t>원심분리기</t>
        </is>
      </c>
      <c r="C19" s="12" t="inlineStr">
        <is>
          <t>LC-8S(저속 8×15mL)</t>
        </is>
      </c>
      <c r="D19" s="12" t="inlineStr">
        <is>
          <t>당일 유화 분리 판정(분리mm)</t>
        </is>
      </c>
      <c r="E19" s="14" t="inlineStr">
        <is>
          <t>보유</t>
        </is>
      </c>
      <c r="F19" s="12" t="inlineStr"/>
    </row>
    <row r="20">
      <c r="A20" s="11" t="inlineStr">
        <is>
          <t>측정·판정</t>
        </is>
      </c>
      <c r="B20" s="11" t="inlineStr">
        <is>
          <t>15mL 코니컬 튜브 + 랙</t>
        </is>
      </c>
      <c r="C20" s="12" t="inlineStr">
        <is>
          <t>눈금 있는 것</t>
        </is>
      </c>
      <c r="D20" s="12" t="inlineStr">
        <is>
          <t>원심 샘플(10g×2 대칭)</t>
        </is>
      </c>
      <c r="E20" s="14" t="inlineStr">
        <is>
          <t>소모품</t>
        </is>
      </c>
      <c r="F20" s="12" t="inlineStr"/>
    </row>
    <row r="21">
      <c r="A21" s="11" t="inlineStr">
        <is>
          <t>유리기구</t>
        </is>
      </c>
      <c r="B21" s="11" t="inlineStr">
        <is>
          <t>비커</t>
        </is>
      </c>
      <c r="C21" s="12" t="inlineStr">
        <is>
          <t>100·250·500mL 각 2~3개</t>
        </is>
      </c>
      <c r="D21" s="12" t="inlineStr">
        <is>
          <t>계량·가열·혼합</t>
        </is>
      </c>
      <c r="E21" s="14" t="inlineStr">
        <is>
          <t>보유</t>
        </is>
      </c>
      <c r="F21" s="12" t="inlineStr"/>
    </row>
    <row r="22">
      <c r="A22" s="11" t="inlineStr">
        <is>
          <t>유리기구</t>
        </is>
      </c>
      <c r="B22" s="11" t="inlineStr">
        <is>
          <t>유리막대</t>
        </is>
      </c>
      <c r="C22" s="12" t="inlineStr">
        <is>
          <t>—</t>
        </is>
      </c>
      <c r="D22" s="12" t="inlineStr">
        <is>
          <t>젓기·검 선분산 개기</t>
        </is>
      </c>
      <c r="E22" s="14" t="inlineStr">
        <is>
          <t>보유</t>
        </is>
      </c>
      <c r="F22" s="12" t="inlineStr"/>
    </row>
    <row r="23">
      <c r="A23" s="11" t="inlineStr">
        <is>
          <t>소분·보관</t>
        </is>
      </c>
      <c r="B23" s="11" t="inlineStr">
        <is>
          <t>투명 유리 바이알</t>
        </is>
      </c>
      <c r="C23" s="12" t="inlineStr">
        <is>
          <t>20~30mL 다수</t>
        </is>
      </c>
      <c r="D23" s="12" t="inlineStr">
        <is>
          <t>안정성 소분(4조건+대조군)</t>
        </is>
      </c>
      <c r="E23" s="14" t="inlineStr">
        <is>
          <t>보유</t>
        </is>
      </c>
      <c r="F23" s="12" t="inlineStr"/>
    </row>
    <row r="24">
      <c r="A24" s="11" t="inlineStr">
        <is>
          <t>소분·보관</t>
        </is>
      </c>
      <c r="B24" s="11" t="inlineStr">
        <is>
          <t>시제품 용기</t>
        </is>
      </c>
      <c r="C24" s="12" t="inlineStr">
        <is>
          <t>로션=펌프/튜브, 크림=자/에어리스</t>
        </is>
      </c>
      <c r="D24" s="12" t="inlineStr">
        <is>
          <t>완제품 충전</t>
        </is>
      </c>
      <c r="E24" s="14" t="inlineStr">
        <is>
          <t>추천</t>
        </is>
      </c>
      <c r="F24" s="12" t="inlineStr"/>
    </row>
    <row r="25">
      <c r="A25" s="11" t="inlineStr">
        <is>
          <t>소분·보관</t>
        </is>
      </c>
      <c r="B25" s="11" t="inlineStr">
        <is>
          <t>스포이드</t>
        </is>
      </c>
      <c r="C25" s="12" t="inlineStr">
        <is>
          <t>일회용 PE / 유리(향 전용)</t>
        </is>
      </c>
      <c r="D25" s="12" t="inlineStr">
        <is>
          <t>소량·pH 적정</t>
        </is>
      </c>
      <c r="E25" s="14" t="inlineStr">
        <is>
          <t>소모품</t>
        </is>
      </c>
      <c r="F25" s="12" t="inlineStr"/>
    </row>
    <row r="26">
      <c r="A26" s="11" t="inlineStr">
        <is>
          <t>소분·보관</t>
        </is>
      </c>
      <c r="B26" s="11" t="inlineStr">
        <is>
          <t>라벨지 + 유성마커</t>
        </is>
      </c>
      <c r="C26" s="12" t="inlineStr">
        <is>
          <t>—</t>
        </is>
      </c>
      <c r="D26" s="12" t="inlineStr">
        <is>
          <t>배치·조건·날짜 기록</t>
        </is>
      </c>
      <c r="E26" s="14" t="inlineStr">
        <is>
          <t>소모품</t>
        </is>
      </c>
      <c r="F26" s="12" t="inlineStr"/>
    </row>
    <row r="27">
      <c r="A27" s="11" t="inlineStr">
        <is>
          <t>세척·위생</t>
        </is>
      </c>
      <c r="B27" s="11" t="inlineStr">
        <is>
          <t>70% 에탄올 + 분무기</t>
        </is>
      </c>
      <c r="C27" s="12" t="inlineStr">
        <is>
          <t>소모품</t>
        </is>
      </c>
      <c r="D27" s="12" t="inlineStr">
        <is>
          <t>도구·용기·손 소독(제일 중요)</t>
        </is>
      </c>
      <c r="E27" s="14" t="inlineStr">
        <is>
          <t>소모품</t>
        </is>
      </c>
      <c r="F27" s="12" t="inlineStr"/>
    </row>
    <row r="28">
      <c r="A28" s="11" t="inlineStr">
        <is>
          <t>세척·위생</t>
        </is>
      </c>
      <c r="B28" s="11" t="inlineStr">
        <is>
          <t>병솔·시험관솔</t>
        </is>
      </c>
      <c r="C28" s="12" t="inlineStr">
        <is>
          <t>호모헤드 전용솔 포함</t>
        </is>
      </c>
      <c r="D28" s="12" t="inlineStr">
        <is>
          <t>비커·튜브·호모헤드 세척</t>
        </is>
      </c>
      <c r="E28" s="14" t="inlineStr">
        <is>
          <t>보유</t>
        </is>
      </c>
      <c r="F28" s="12" t="inlineStr"/>
    </row>
    <row r="29">
      <c r="A29" s="11" t="inlineStr">
        <is>
          <t>세척·위생</t>
        </is>
      </c>
      <c r="B29" s="11" t="inlineStr">
        <is>
          <t>페그(젖병) 건조대</t>
        </is>
      </c>
      <c r="C29" s="12" t="inlineStr">
        <is>
          <t>—</t>
        </is>
      </c>
      <c r="D29" s="12" t="inlineStr">
        <is>
          <t>거꾸로 꽂아 완전 건조</t>
        </is>
      </c>
      <c r="E29" s="14" t="inlineStr">
        <is>
          <t>추천</t>
        </is>
      </c>
      <c r="F29" s="12" t="inlineStr"/>
    </row>
    <row r="30">
      <c r="A30" s="11" t="inlineStr">
        <is>
          <t>세척·위생</t>
        </is>
      </c>
      <c r="B30" s="11" t="inlineStr">
        <is>
          <t>정제수/증류수</t>
        </is>
      </c>
      <c r="C30" s="12" t="inlineStr">
        <is>
          <t>소모품</t>
        </is>
      </c>
      <c r="D30" s="12" t="inlineStr">
        <is>
          <t>최종 헹굼·처방 용수(수돗물 금지)</t>
        </is>
      </c>
      <c r="E30" s="14" t="inlineStr">
        <is>
          <t>소모품</t>
        </is>
      </c>
      <c r="F30" s="12" t="inlineStr"/>
    </row>
    <row r="31">
      <c r="A31" s="11" t="inlineStr">
        <is>
          <t>안정성 환경</t>
        </is>
      </c>
      <c r="B31" s="11" t="inlineStr">
        <is>
          <t>45℃ 인큐베이터/발효기</t>
        </is>
      </c>
      <c r="C31" s="12" t="inlineStr">
        <is>
          <t>챔버형</t>
        </is>
      </c>
      <c r="D31" s="12" t="inlineStr">
        <is>
          <t>가속 안정성 보관(45℃)</t>
        </is>
      </c>
      <c r="E31" s="14" t="inlineStr">
        <is>
          <t>보유</t>
        </is>
      </c>
      <c r="F31" s="12" t="inlineStr"/>
    </row>
    <row r="32">
      <c r="A32" s="11" t="inlineStr">
        <is>
          <t>안정성 환경</t>
        </is>
      </c>
      <c r="B32" s="11" t="inlineStr">
        <is>
          <t>냉장(4℃)·냉동</t>
        </is>
      </c>
      <c r="C32" s="12" t="inlineStr">
        <is>
          <t>주방 냉장고</t>
        </is>
      </c>
      <c r="D32" s="12" t="inlineStr">
        <is>
          <t>저온·동결융해 안정성</t>
        </is>
      </c>
      <c r="E32" s="14" t="inlineStr">
        <is>
          <t>보유</t>
        </is>
      </c>
      <c r="F32" s="12" t="inlineStr"/>
    </row>
    <row r="33">
      <c r="A33" s="11" t="inlineStr">
        <is>
          <t>안정성 환경</t>
        </is>
      </c>
      <c r="B33" s="11" t="inlineStr">
        <is>
          <t>컴프레서 와인셀러 15℃</t>
        </is>
      </c>
      <c r="C33" s="12" t="inlineStr">
        <is>
          <t>펠티어 말고 컴프레서</t>
        </is>
      </c>
      <c r="D33" s="12" t="inlineStr">
        <is>
          <t>원료 냉암 보관(여름 대비)</t>
        </is>
      </c>
      <c r="E33" s="14" t="inlineStr">
        <is>
          <t>추천</t>
        </is>
      </c>
      <c r="F33" s="12" t="inlineStr"/>
    </row>
    <row r="34">
      <c r="A34" s="11" t="inlineStr">
        <is>
          <t>안전</t>
        </is>
      </c>
      <c r="B34" s="11" t="inlineStr">
        <is>
          <t>ABC 분말 소화기</t>
        </is>
      </c>
      <c r="C34" s="12" t="inlineStr">
        <is>
          <t>작업 반경 내</t>
        </is>
      </c>
      <c r="D34" s="12" t="inlineStr">
        <is>
          <t>에탄올·발열 화재 대비</t>
        </is>
      </c>
      <c r="E34" s="14" t="inlineStr">
        <is>
          <t>추천</t>
        </is>
      </c>
      <c r="F34" s="12" t="inlineStr"/>
    </row>
    <row r="35">
      <c r="A35" s="11" t="inlineStr">
        <is>
          <t>안전</t>
        </is>
      </c>
      <c r="B35" s="11" t="inlineStr">
        <is>
          <t>니트릴 장갑·보안경</t>
        </is>
      </c>
      <c r="C35" s="12" t="inlineStr">
        <is>
          <t>소모품</t>
        </is>
      </c>
      <c r="D35" s="12" t="inlineStr">
        <is>
          <t>향료·산·열 보호</t>
        </is>
      </c>
      <c r="E35" s="14" t="inlineStr">
        <is>
          <t>소모품</t>
        </is>
      </c>
      <c r="F35" s="12" t="inlineStr"/>
    </row>
    <row r="36">
      <c r="A36" s="11" t="inlineStr">
        <is>
          <t>안전</t>
        </is>
      </c>
      <c r="B36" s="11" t="inlineStr">
        <is>
          <t>환기(창문/국소배기)</t>
        </is>
      </c>
      <c r="C36" s="12" t="inlineStr">
        <is>
          <t>—</t>
        </is>
      </c>
      <c r="D36" s="12" t="inlineStr">
        <is>
          <t>증기 배출(에탄올·향 작업)</t>
        </is>
      </c>
      <c r="E36" s="14" t="inlineStr">
        <is>
          <t>필수</t>
        </is>
      </c>
      <c r="F36" s="12" t="inlineStr"/>
    </row>
  </sheetData>
  <mergeCells count="2">
    <mergeCell ref="A2:F2"/>
    <mergeCell ref="A1:F1"/>
  </mergeCells>
  <dataValidations count="1">
    <dataValidation sqref="E4:E36" showDropDown="0" showInputMessage="0" showErrorMessage="0" allowBlank="1" type="list">
      <formula1>"보유,추천,소모품,필수,미보유"</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4" customWidth="1" min="2" max="2"/>
    <col width="22" customWidth="1" min="3" max="3"/>
    <col width="38" customWidth="1" min="4" max="4"/>
    <col width="20" customWidth="1" min="5" max="5"/>
    <col width="28" customWidth="1" min="6" max="6"/>
  </cols>
  <sheetData>
    <row r="1" ht="30" customHeight="1">
      <c r="A1" s="1" t="inlineStr">
        <is>
          <t>트러블슈팅 — 이슈가 나면 어디를·뭘 바꾸나</t>
        </is>
      </c>
    </row>
    <row r="2" ht="44" customHeight="1">
      <c r="A2" s="23" t="inlineStr">
        <is>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is>
      </c>
    </row>
    <row r="3">
      <c r="A3" s="10" t="inlineStr">
        <is>
          <t>유형</t>
        </is>
      </c>
      <c r="B3" s="10" t="inlineStr">
        <is>
          <t>증상(이슈)</t>
        </is>
      </c>
      <c r="C3" s="10" t="inlineStr">
        <is>
          <t>원인</t>
        </is>
      </c>
      <c r="D3" s="10" t="inlineStr">
        <is>
          <t>조정 — 한 번에 하나만</t>
        </is>
      </c>
      <c r="E3" s="10" t="inlineStr">
        <is>
          <t>관련 역할</t>
        </is>
      </c>
      <c r="F3" s="10" t="inlineStr">
        <is>
          <t>왜</t>
        </is>
      </c>
    </row>
    <row r="4">
      <c r="A4" s="14" t="inlineStr">
        <is>
          <t>유화안정</t>
        </is>
      </c>
      <c r="B4" s="12" t="inlineStr">
        <is>
          <t>층분리 — 물·기름이 갈라짐</t>
        </is>
      </c>
      <c r="C4" s="12" t="inlineStr">
        <is>
          <t>두 상 온도 안 맞음 / 유화 부족 / 유화제 부족</t>
        </is>
      </c>
      <c r="D4" s="12" t="inlineStr">
        <is>
          <t>①두 상 70~75℃ ±5℃로 다시 맞춰 유화 ②호모(HZ-400) 더 오래·날 충분히 잠기게 ③그래도면 유화제(몬타노브68) 0.5%p↑</t>
        </is>
      </c>
      <c r="E4" s="12" t="inlineStr">
        <is>
          <t>유화제</t>
        </is>
      </c>
      <c r="F4" s="12" t="inlineStr">
        <is>
          <t>유화는 온도·전단(호모)·유화제 세 박자. 하나씩 점검.</t>
        </is>
      </c>
    </row>
    <row r="5">
      <c r="A5" s="14" t="inlineStr">
        <is>
          <t>유화안정</t>
        </is>
      </c>
      <c r="B5" s="12" t="inlineStr">
        <is>
          <t>시간 지나 윗면 기름뜸(오일링)·크리밍</t>
        </is>
      </c>
      <c r="C5" s="12" t="inlineStr">
        <is>
          <t>유화 약함 / 점도 낮아 기름방울이 뜸</t>
        </is>
      </c>
      <c r="D5" s="12" t="inlineStr">
        <is>
          <t>점증제(잔탄검) 0.1%p↑ 먼저. 그래도면 유화제 소폭↑</t>
        </is>
      </c>
      <c r="E5" s="12" t="inlineStr">
        <is>
          <t>점증제</t>
        </is>
      </c>
      <c r="F5" s="12" t="inlineStr">
        <is>
          <t>점도가 높으면 기름방울이 떠오르지 못한다.</t>
        </is>
      </c>
    </row>
    <row r="6">
      <c r="A6" s="14" t="inlineStr">
        <is>
          <t>텍스처</t>
        </is>
      </c>
      <c r="B6" s="12" t="inlineStr">
        <is>
          <t>너무 묽다</t>
        </is>
      </c>
      <c r="C6" s="12" t="inlineStr">
        <is>
          <t>점증·유상 부족</t>
        </is>
      </c>
      <c r="D6" s="12" t="inlineStr">
        <is>
          <t>잔탄검 0.1%p↑ 또는 세틸알코올 0.5%p↑ (둘 중 하나만)</t>
        </is>
      </c>
      <c r="E6" s="12" t="inlineStr">
        <is>
          <t>점증제 / 유상·에몰리언트</t>
        </is>
      </c>
      <c r="F6" s="12" t="inlineStr">
        <is>
          <t>점증제·지방알코올이 '되기'를 만든다.</t>
        </is>
      </c>
    </row>
    <row r="7">
      <c r="A7" s="14" t="inlineStr">
        <is>
          <t>텍스처</t>
        </is>
      </c>
      <c r="B7" s="12" t="inlineStr">
        <is>
          <t>너무 되다·뻑뻑</t>
        </is>
      </c>
      <c r="C7" s="12" t="inlineStr">
        <is>
          <t>점증·유상 과다</t>
        </is>
      </c>
      <c r="D7" s="12" t="inlineStr">
        <is>
          <t>잔탄검 또는 세틸알코올 0.1~0.5%p↓, 줄인 만큼 정제수↑</t>
        </is>
      </c>
      <c r="E7" s="12" t="inlineStr">
        <is>
          <t>점증제 / 유상·에몰리언트</t>
        </is>
      </c>
      <c r="F7" s="12" t="inlineStr">
        <is>
          <t>되기를 만든 걸 반대로 줄인다.</t>
        </is>
      </c>
    </row>
    <row r="8">
      <c r="A8" s="14" t="inlineStr">
        <is>
          <t>텍스처</t>
        </is>
      </c>
      <c r="B8" s="12" t="inlineStr">
        <is>
          <t>뭉침(피시아이, 쌀알 덩어리)</t>
        </is>
      </c>
      <c r="C8" s="12" t="inlineStr">
        <is>
          <t>검(잔탄)을 물에 바로 넣음</t>
        </is>
      </c>
      <c r="D8" s="12" t="inlineStr">
        <is>
          <t>잔탄검을 글리세린에 먼저 개어(선분산) 넣기</t>
        </is>
      </c>
      <c r="E8" s="12" t="inlineStr">
        <is>
          <t>점증제</t>
        </is>
      </c>
      <c r="F8" s="12" t="inlineStr">
        <is>
          <t>검은 물 만나기 전에 분산시켜야 안 뭉친다.</t>
        </is>
      </c>
    </row>
    <row r="9">
      <c r="A9" s="14" t="inlineStr">
        <is>
          <t>피부감</t>
        </is>
      </c>
      <c r="B9" s="12" t="inlineStr">
        <is>
          <t>끈적인다</t>
        </is>
      </c>
      <c r="C9" s="12" t="inlineStr">
        <is>
          <t>글리세린(폴리올) 과다</t>
        </is>
      </c>
      <c r="D9" s="12" t="inlineStr">
        <is>
          <t>글리세린 1%p↓ + 그만큼 베타인/프로판디올로 대체  ← (문서의 그 예시!)</t>
        </is>
      </c>
      <c r="E9" s="12" t="inlineStr">
        <is>
          <t>보습</t>
        </is>
      </c>
      <c r="F9" s="12" t="inlineStr">
        <is>
          <t>같은 보습이라도 폴리올 종류를 바꾸면 끈적임↓.</t>
        </is>
      </c>
    </row>
    <row r="10">
      <c r="A10" s="14" t="inlineStr">
        <is>
          <t>피부감</t>
        </is>
      </c>
      <c r="B10" s="12" t="inlineStr">
        <is>
          <t>무겁다·번들거림(지성엔 특히)</t>
        </is>
      </c>
      <c r="C10" s="12" t="inlineStr">
        <is>
          <t>오일·유화제 과다</t>
        </is>
      </c>
      <c r="D10" s="12" t="inlineStr">
        <is>
          <t>오일(스쿠알란/MCT) 1~2%p↓, 산뜻함 필요하면 디메치콘 소폭↑</t>
        </is>
      </c>
      <c r="E10" s="12" t="inlineStr">
        <is>
          <t>유상·에몰리언트 / 감촉·실리콘</t>
        </is>
      </c>
      <c r="F10" s="12" t="inlineStr">
        <is>
          <t>유분을 줄이고 실리콘으로 매끈함만 유지.</t>
        </is>
      </c>
    </row>
    <row r="11">
      <c r="A11" s="14" t="inlineStr">
        <is>
          <t>피부감</t>
        </is>
      </c>
      <c r="B11" s="12" t="inlineStr">
        <is>
          <t>밀린다(하얗게 말림·피딩)</t>
        </is>
      </c>
      <c r="C11" s="12" t="inlineStr">
        <is>
          <t>점증제·고분자 겹침 / 도포량 많음</t>
        </is>
      </c>
      <c r="D11" s="12" t="inlineStr">
        <is>
          <t>잔탄검 소폭↓ 또는 한 번에 바르는 양 줄이기</t>
        </is>
      </c>
      <c r="E11" s="12" t="inlineStr">
        <is>
          <t>점증제</t>
        </is>
      </c>
      <c r="F11" s="12" t="inlineStr">
        <is>
          <t>고분자가 겹치면 비비면서 밀려 나온다.</t>
        </is>
      </c>
    </row>
    <row r="12">
      <c r="A12" s="14" t="inlineStr">
        <is>
          <t>피부감</t>
        </is>
      </c>
      <c r="B12" s="12" t="inlineStr">
        <is>
          <t>자극·따가움</t>
        </is>
      </c>
      <c r="C12" s="12" t="inlineStr">
        <is>
          <t>활성 농도 높음 / pH 낮음</t>
        </is>
      </c>
      <c r="D12" s="12" t="inlineStr">
        <is>
          <t>나이아신아마이드 등 활성 %↓(2%부터 시작), pH 5.0~5.5 확인</t>
        </is>
      </c>
      <c r="E12" s="12" t="inlineStr">
        <is>
          <t>활성 / pH조절</t>
        </is>
      </c>
      <c r="F12" s="12" t="inlineStr">
        <is>
          <t>민감 피부는 농도·산도를 낮춰 적응시킨다.</t>
        </is>
      </c>
    </row>
    <row r="13">
      <c r="A13" s="14" t="inlineStr">
        <is>
          <t>pH</t>
        </is>
      </c>
      <c r="B13" s="12" t="inlineStr">
        <is>
          <t>pH 높다(&gt;6)</t>
        </is>
      </c>
      <c r="C13" s="12" t="inlineStr">
        <is>
          <t>산 부족</t>
        </is>
      </c>
      <c r="D13" s="12" t="inlineStr">
        <is>
          <t>구연산 희석액(물:구연산 9:1) 한 방울씩 + 재측정</t>
        </is>
      </c>
      <c r="E13" s="12" t="inlineStr">
        <is>
          <t>pH조절</t>
        </is>
      </c>
      <c r="F13" s="12" t="inlineStr">
        <is>
          <t>피부는 약산성(5.0~5.5)이 편하다.</t>
        </is>
      </c>
    </row>
    <row r="14">
      <c r="A14" s="14" t="inlineStr">
        <is>
          <t>pH</t>
        </is>
      </c>
      <c r="B14" s="12" t="inlineStr">
        <is>
          <t>pH 낮다(&lt;4.5)</t>
        </is>
      </c>
      <c r="C14" s="12" t="inlineStr">
        <is>
          <t>산 과다</t>
        </is>
      </c>
      <c r="D14" s="12" t="inlineStr">
        <is>
          <t>정제수로 약간 희석. 보통 레시피대로면 이 문제는 잘 안 난다</t>
        </is>
      </c>
      <c r="E14" s="12" t="inlineStr">
        <is>
          <t>pH조절 / 용제</t>
        </is>
      </c>
      <c r="F14" s="12" t="inlineStr">
        <is>
          <t>과도한 산은 자극이 된다.</t>
        </is>
      </c>
    </row>
    <row r="15">
      <c r="A15" s="14" t="inlineStr">
        <is>
          <t>방부·오염</t>
        </is>
      </c>
      <c r="B15" s="12" t="inlineStr">
        <is>
          <t>곰팡이·점액·시큼한 냄새(물 제품)</t>
        </is>
      </c>
      <c r="C15" s="12" t="inlineStr">
        <is>
          <t>방부 부족 / 소독 미흡</t>
        </is>
      </c>
      <c r="D15" s="12" t="inlineStr">
        <is>
          <t>방부(페녹시에탄올+헥산다이올) 들어갔는지 확인, 도구 소독 철저, 1개월 내 사용</t>
        </is>
      </c>
      <c r="E15" s="12" t="inlineStr">
        <is>
          <t>방부제</t>
        </is>
      </c>
      <c r="F15" s="12" t="inlineStr">
        <is>
          <t>물+영양(글리세린·추출물)=미생물 배지.</t>
        </is>
      </c>
    </row>
    <row r="16">
      <c r="A16" s="14" t="inlineStr">
        <is>
          <t>산패</t>
        </is>
      </c>
      <c r="B16" s="12" t="inlineStr">
        <is>
          <t>쩐내 — 기름 냄새가 변함</t>
        </is>
      </c>
      <c r="C16" s="12" t="inlineStr">
        <is>
          <t>오일 산화</t>
        </is>
      </c>
      <c r="D16" s="12" t="inlineStr">
        <is>
          <t>토코페롤 0.5~1% 추가, 차광·서늘 보관, 신선한 오일 사용</t>
        </is>
      </c>
      <c r="E16" s="12" t="inlineStr">
        <is>
          <t>항산화제</t>
        </is>
      </c>
      <c r="F16" s="12" t="inlineStr">
        <is>
          <t>항산화제가 산패를 늦춘다.</t>
        </is>
      </c>
    </row>
    <row r="17">
      <c r="A17" s="14" t="inlineStr">
        <is>
          <t>향·색</t>
        </is>
      </c>
      <c r="B17" s="12" t="inlineStr">
        <is>
          <t>배치마다 냄새·색이 다름</t>
        </is>
      </c>
      <c r="C17" s="12" t="inlineStr">
        <is>
          <t>도구에 향·색 이염 / 원료 로트 차이</t>
        </is>
      </c>
      <c r="D17" s="12" t="inlineStr">
        <is>
          <t>향·색 도구는 전용으로, 알코올 선세척, 같은 로트 사용</t>
        </is>
      </c>
      <c r="E17" s="12" t="inlineStr">
        <is>
          <t>(공정·도구)</t>
        </is>
      </c>
      <c r="F17" s="12" t="inlineStr">
        <is>
          <t>숨은 변수를 없애야 재현된다.</t>
        </is>
      </c>
    </row>
    <row r="18">
      <c r="A18" s="14" t="inlineStr">
        <is>
          <t>기포</t>
        </is>
      </c>
      <c r="B18" s="12" t="inlineStr">
        <is>
          <t>거품·기포가 많다</t>
        </is>
      </c>
      <c r="C18" s="12" t="inlineStr">
        <is>
          <t>과교반·공기 유입</t>
        </is>
      </c>
      <c r="D18" s="12" t="inlineStr">
        <is>
          <t>저속으로 바꾸고, 잔열에 30분~1시간 정치</t>
        </is>
      </c>
      <c r="E18" s="12" t="inlineStr">
        <is>
          <t>(공정)</t>
        </is>
      </c>
      <c r="F18" s="12" t="inlineStr">
        <is>
          <t>소용돌이가 깊으면 공기를 말아 넣는다.</t>
        </is>
      </c>
    </row>
    <row r="20" ht="24" customHeight="1">
      <c r="A20" s="40" t="inlineStr">
        <is>
          <t>원료 역할별 선택 가이드 — '무엇을·언제·왜' 고르나 (보유 원료 기준)</t>
        </is>
      </c>
    </row>
    <row r="21" ht="44" customHeight="1">
      <c r="A21" s="32" t="inlineStr">
        <is>
          <t>같은 역할이라도 물성(pH·수상/유상·사용감·안정성·세이프)에 맞춰 고른다 — 아무거나 바꿔 쓰면 안 됨. '상'=섞는 단계(A수상·B유상·C냉각·pH). 수치는 100g당 출발점(대략), ±조정은 위 트러블슈팅 표 참고.</t>
        </is>
      </c>
    </row>
    <row r="22" ht="30" customHeight="1">
      <c r="A22" s="34" t="inlineStr">
        <is>
          <t>역할 (상)</t>
        </is>
      </c>
      <c r="B22" s="34" t="inlineStr">
        <is>
          <t>핵심 기능</t>
        </is>
      </c>
      <c r="C22" s="34" t="inlineStr">
        <is>
          <t>선택 기준 (무엇을 볼까)</t>
        </is>
      </c>
      <c r="D22" s="34" t="inlineStr">
        <is>
          <t>상황별 선택 — 보유 원료</t>
        </is>
      </c>
      <c r="E22" s="34" t="inlineStr">
        <is>
          <t>주의 · 조정</t>
        </is>
      </c>
      <c r="F22" s="41" t="n"/>
    </row>
    <row r="23" ht="104" customHeight="1">
      <c r="A23" s="39" t="inlineStr">
        <is>
          <t>용제 (A)</t>
        </is>
      </c>
      <c r="B23" s="35" t="inlineStr">
        <is>
          <t>제품의 바탕이 되는 물. 전체 양·농도를 맞추는 '잔량'.</t>
        </is>
      </c>
      <c r="C23" s="35" t="inlineStr">
        <is>
          <t>· 보통 정제수 고정
· 무수(오일only) 제형이면 생략</t>
        </is>
      </c>
      <c r="D23" s="35" t="inlineStr">
        <is>
          <t>· 정제수 — 마지막에 100g을 채우는 잔량으로 사용</t>
        </is>
      </c>
      <c r="E23" s="35" t="inlineStr">
        <is>
          <t>· 물이 들어가면 방부제 필수
· 되기엔 직접 관여 안 함</t>
        </is>
      </c>
      <c r="F23" s="41" t="n"/>
    </row>
    <row r="24" ht="104" customHeight="1">
      <c r="A24" s="39" t="inlineStr">
        <is>
          <t>보습 (A)</t>
        </is>
      </c>
      <c r="B24" s="35" t="inlineStr">
        <is>
          <t>수분을 끌어당기거나 붙잡아 촉촉하게.</t>
        </is>
      </c>
      <c r="C24" s="35" t="inlineStr">
        <is>
          <t>· 끈적임/사용감
· 분자량(히알루론산)
· 성분 중복 피하기
· 사용 %</t>
        </is>
      </c>
      <c r="D24" s="35" t="inlineStr">
        <is>
          <t>· 기본·범용: 글리세린 (3~5g)
· 산뜻·덜 끈적: 프로판디올 / 베타인
· 즉각 쫀쫀·수분막: 다중 히알루론산 (0.1~1g, 분말은 전날 불림)</t>
        </is>
      </c>
      <c r="E24" s="35" t="inlineStr">
        <is>
          <t>· 글리세린 과다 → 끈적 → 종류 바꾸거나 %↓
· 보습제 중복 시 총량 과하지 않게</t>
        </is>
      </c>
      <c r="F24" s="41" t="n"/>
    </row>
    <row r="25" ht="104" customHeight="1">
      <c r="A25" s="39" t="inlineStr">
        <is>
          <t>활성 (A/C)</t>
        </is>
      </c>
      <c r="B25" s="35" t="inlineStr">
        <is>
          <t>효능을 내는 성분(피지·진정·톤·장벽).</t>
        </is>
      </c>
      <c r="C25" s="35" t="inlineStr">
        <is>
          <t>· 목표 효능
· 자극도(농도)
· 배합 pH
· 열·산화 안정성</t>
        </is>
      </c>
      <c r="D25" s="35" t="inlineStr">
        <is>
          <t>· 피지·모공·톤: 나이아신아마이드 (2g부터 ↑)
· 진정·장벽: 베타글루칸/마데카소사이드/판테놀/알란토인
· 항산화·진정(수용성): 녹차추출물
· 피지조절: 아연피카</t>
        </is>
      </c>
      <c r="E25" s="35" t="inlineStr">
        <is>
          <t>· 따갑/자극 → 고농도 활성부터 %↓(민감하면 2%부터)
· 열 약한 것(녹차·베타글루칸·마데카)은 식혀서 C상 투입</t>
        </is>
      </c>
      <c r="F25" s="41" t="n"/>
    </row>
    <row r="26" ht="104" customHeight="1">
      <c r="A26" s="39" t="inlineStr">
        <is>
          <t>점증제 (A)</t>
        </is>
      </c>
      <c r="B26" s="35" t="inlineStr">
        <is>
          <t>되기(점도)를 만든다.</t>
        </is>
      </c>
      <c r="C26" s="35" t="inlineStr">
        <is>
          <t>· 목표 점도
· 분산 방법(뭉침 방지)
· 사용감(끈적 가능)</t>
        </is>
      </c>
      <c r="D26" s="35" t="inlineStr">
        <is>
          <t>· 잔탄검 0.2~0.5g — 반드시 글리세린에 선분산 후 물에</t>
        </is>
      </c>
      <c r="E26" s="35" t="inlineStr">
        <is>
          <t>· 뭉침(피쉬아이) → 선분산 필수
· 묽으면 0.1%p↑, 되면 ↓</t>
        </is>
      </c>
      <c r="F26" s="41" t="n"/>
    </row>
    <row r="27" ht="104" customHeight="1">
      <c r="A27" s="39" t="inlineStr">
        <is>
          <t>유상·에몰리언트 (B)</t>
        </is>
      </c>
      <c r="B27" s="35" t="inlineStr">
        <is>
          <t>오일·지방알코올로 발림·영양·바디·보호막.</t>
        </is>
      </c>
      <c r="C27" s="35" t="inlineStr">
        <is>
          <t>· 무게감(가벼움↔리치)
· 산패 안정성
· 세안성
· 세이프(말라세지아) 여부</t>
        </is>
      </c>
      <c r="D27" s="35" t="inlineStr">
        <is>
          <t>· 가볍고 산뜻: 스쿠알란/MCT오일 (3~5g)
· 바디·되기 보강: 세틸알코올 (2g)
· 영양·리치: 시어버터 (비세이프)
· 피부친화 균형: 호호바오일 (비세이프)</t>
        </is>
      </c>
      <c r="E27" s="35" t="inlineStr">
        <is>
          <t>· 무겁/번들 → %↓ / 묽으면 세틸↑
· 산화취약 오일엔 토코페롤 병용
· 세이프 라인은 스쿠알란·MCT·세틸 중심</t>
        </is>
      </c>
      <c r="F27" s="41" t="n"/>
    </row>
    <row r="28" ht="104" customHeight="1">
      <c r="A28" s="39" t="inlineStr">
        <is>
          <t>감촉·실리콘 (B)</t>
        </is>
      </c>
      <c r="B28" s="35" t="inlineStr">
        <is>
          <t>매끈한 발림과 얇은 보호막.</t>
        </is>
      </c>
      <c r="C28" s="35" t="inlineStr">
        <is>
          <t>· 산뜻함 vs 헹굼성</t>
        </is>
      </c>
      <c r="D28" s="35" t="inlineStr">
        <is>
          <t>· 디메치콘 1~3g</t>
        </is>
      </c>
      <c r="E28" s="35" t="inlineStr">
        <is>
          <t>· 과다 시 헹굼성 ↓ → %↓</t>
        </is>
      </c>
      <c r="F28" s="41" t="n"/>
    </row>
    <row r="29" ht="104" customHeight="1">
      <c r="A29" s="39" t="inlineStr">
        <is>
          <t>유화제 (B)</t>
        </is>
      </c>
      <c r="B29" s="35" t="inlineStr">
        <is>
          <t>물과 기름이 분리되지 않게 잡아준다.</t>
        </is>
      </c>
      <c r="C29" s="35" t="inlineStr">
        <is>
          <t>· 유화 타입(O/W)
· 계열/HLB
· 세이프 여부
· 사용감</t>
        </is>
      </c>
      <c r="D29" s="35" t="inlineStr">
        <is>
          <t>· 메인 O/W 유화: 몬타노브68 4g (글루코사이드계, 말라세지아-세이프)
· (올리브유화왁스는 비세이프 → 히어로 라인 제외)</t>
        </is>
      </c>
      <c r="E29" s="35" t="inlineStr">
        <is>
          <t>· 층분리 → ①수·유상 온도 맞추기 ②호모믹싱 먼저, 그래도면 유화제 %↑</t>
        </is>
      </c>
      <c r="F29" s="41" t="n"/>
    </row>
    <row r="30" ht="104" customHeight="1">
      <c r="A30" s="39" t="inlineStr">
        <is>
          <t>가용화제 (B)</t>
        </is>
      </c>
      <c r="B30" s="35" t="inlineStr">
        <is>
          <t>소량 오일·향을 물에 투명하게 풀거나, 워시오프로 헹궈지게.</t>
        </is>
      </c>
      <c r="C30" s="35" t="inlineStr">
        <is>
          <t>· 가용화 대상량
· 투명도/헹굼성</t>
        </is>
      </c>
      <c r="D30" s="35" t="inlineStr">
        <is>
          <t>· 폴리글리세릴-4 카프레이트 (※미보유 — 구매 필요)</t>
        </is>
      </c>
      <c r="E30" s="35" t="inlineStr">
        <is>
          <t>· 안 헹궈지거나 뿌예지면 %↑</t>
        </is>
      </c>
      <c r="F30" s="41" t="n"/>
    </row>
    <row r="31" ht="104" customHeight="1">
      <c r="A31" s="39" t="inlineStr">
        <is>
          <t>항산화제 (B)</t>
        </is>
      </c>
      <c r="B31" s="35" t="inlineStr">
        <is>
          <t>오일이 산패(쩐내)하는 걸 늦춘다.</t>
        </is>
      </c>
      <c r="C31" s="35" t="inlineStr">
        <is>
          <t>· 오일 함량·산화취약도</t>
        </is>
      </c>
      <c r="D31" s="35" t="inlineStr">
        <is>
          <t>· 토코페롤(비타민E) 0.5~1g (산화취약 오일 있을 때)</t>
        </is>
      </c>
      <c r="E31" s="35" t="inlineStr">
        <is>
          <t>· 쩐내·변색 → 추가 + 차광 보관
· 법적 사용한도 20%</t>
        </is>
      </c>
      <c r="F31" s="41" t="n"/>
    </row>
    <row r="32" ht="104" customHeight="1">
      <c r="A32" s="39" t="inlineStr">
        <is>
          <t>방부제 (C)</t>
        </is>
      </c>
      <c r="B32" s="35" t="inlineStr">
        <is>
          <t>세균·곰팡이를 막는다. 물 든 제품 필수.</t>
        </is>
      </c>
      <c r="C32" s="35" t="inlineStr">
        <is>
          <t>· 제품 pH에서 작동?
· 수용성(수상 분배)
· 배합 적합성
· 제품유형 허용
· 광범위 커버(조합)</t>
        </is>
      </c>
      <c r="D32" s="35" t="inlineStr">
        <is>
          <t>· 물 든 제품: 페녹시에탄올 0.7g + 1,2-헥산다이올 1g 조합
· 무수(오일only): 방부제 불필요</t>
        </is>
      </c>
      <c r="E32" s="35" t="inlineStr">
        <is>
          <t>· 오염 시 함량·소독·용기 점검
· 페녹시 법적 사용한도 1.0%
· 하나로 세균+곰팡이 다 못 잡음 → 조합</t>
        </is>
      </c>
      <c r="F32" s="41" t="n"/>
    </row>
    <row r="33" ht="104" customHeight="1">
      <c r="A33" s="39" t="inlineStr">
        <is>
          <t>pH조절 (pH)</t>
        </is>
      </c>
      <c r="B33" s="35" t="inlineStr">
        <is>
          <t>산도를 피부에 맞춘다 (목표 5.0~5.5).</t>
        </is>
      </c>
      <c r="C33" s="35" t="inlineStr">
        <is>
          <t>· 목표 pH
· 미량으로 조절(희석액)</t>
        </is>
      </c>
      <c r="D33" s="35" t="inlineStr">
        <is>
          <t>· 구연산 희석액을 한 방울씩(pH 높을 때) / 낮으면 정제수로 희석</t>
        </is>
      </c>
      <c r="E33" s="35" t="inlineStr">
        <is>
          <t>· 흡습성 → 방습 보관
· 제형 완성 후 '마지막'에 미세조정</t>
        </is>
      </c>
      <c r="F33" s="41" t="n"/>
    </row>
    <row r="34" ht="34" customHeight="1">
      <c r="A34" s="36" t="inlineStr">
        <is>
          <t>핵심 원칙: 역할은 '빈칸', 성분은 '후보'. 같은 역할이라도 ①들어갈 상 ②제품 pH ③사용감 ④안정성 ⑤세이프로 고른다. 바꿀 땐 같은 역할 안에서 물성이 비슷한 것으로.</t>
        </is>
      </c>
    </row>
    <row r="36">
      <c r="A36" s="8" t="inlineStr">
        <is>
          <t>▼ 불량 판정 레퍼런스 — 만든 결과를 눈으로 대조 (①정상 ②층분리 ③오일링·크리밍 ④피시아이 ⑤이물질오염 ⑥기포)</t>
        </is>
      </c>
    </row>
  </sheetData>
  <mergeCells count="18">
    <mergeCell ref="A2:F2"/>
    <mergeCell ref="E30:F30"/>
    <mergeCell ref="E29:F29"/>
    <mergeCell ref="E24:F24"/>
    <mergeCell ref="E25:F25"/>
    <mergeCell ref="E32:F32"/>
    <mergeCell ref="A1:F1"/>
    <mergeCell ref="E33:F33"/>
    <mergeCell ref="A36:F36"/>
    <mergeCell ref="E27:F27"/>
    <mergeCell ref="E28:F28"/>
    <mergeCell ref="E23:F23"/>
    <mergeCell ref="E22:F22"/>
    <mergeCell ref="A34:F34"/>
    <mergeCell ref="A20:F20"/>
    <mergeCell ref="E26:F26"/>
    <mergeCell ref="A21:F21"/>
    <mergeCell ref="E31:F3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9.xml><?xml version="1.0" encoding="utf-8"?>
<worksheet xmlns="http://schemas.openxmlformats.org/spreadsheetml/2006/main">
  <sheetPr>
    <tabColor rgb="00548235"/>
    <outlinePr summaryBelow="1" summaryRight="1"/>
    <pageSetUpPr/>
  </sheetPr>
  <dimension ref="A1:D187"/>
  <sheetViews>
    <sheetView workbookViewId="0">
      <pane ySplit="2" topLeftCell="A3" activePane="bottomLeft" state="frozen"/>
      <selection pane="bottomLeft" activeCell="A1" sqref="A1"/>
    </sheetView>
  </sheetViews>
  <sheetFormatPr baseColWidth="8" defaultRowHeight="15"/>
  <cols>
    <col width="38" customWidth="1" min="1" max="1"/>
    <col width="52" customWidth="1" min="2" max="2"/>
    <col width="34" customWidth="1" min="3" max="3"/>
    <col width="5" customWidth="1" min="4" max="4"/>
  </cols>
  <sheetData>
    <row r="1" ht="26" customHeight="1">
      <c r="A1" s="31" t="inlineStr">
        <is>
          <t>화장품 사용제한 원료 (식약처 고시) — 교재 86~99쪽</t>
        </is>
      </c>
    </row>
    <row r="2" ht="46" customHeight="1">
      <c r="A2" s="32" t="inlineStr">
        <is>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is>
      </c>
    </row>
    <row r="4" ht="22" customHeight="1">
      <c r="A4" s="33" t="inlineStr">
        <is>
          <t>① 보존제</t>
        </is>
      </c>
    </row>
    <row r="5">
      <c r="A5" s="34" t="inlineStr">
        <is>
          <t>원료명</t>
        </is>
      </c>
      <c r="B5" s="34" t="inlineStr">
        <is>
          <t>사용한도</t>
        </is>
      </c>
      <c r="C5" s="34" t="inlineStr">
        <is>
          <t>비고</t>
        </is>
      </c>
      <c r="D5" s="37" t="inlineStr">
        <is>
          <t>★</t>
        </is>
      </c>
    </row>
    <row r="6">
      <c r="A6" s="35" t="inlineStr">
        <is>
          <t>소듐라우로일사코시네이트</t>
        </is>
      </c>
      <c r="B6" s="35" t="inlineStr">
        <is>
          <t>사용 후 씻어내는 제품에 허용</t>
        </is>
      </c>
      <c r="C6" s="35" t="inlineStr">
        <is>
          <t>기타 제품에는 사용금지</t>
        </is>
      </c>
      <c r="D6" s="14" t="n"/>
    </row>
    <row r="7">
      <c r="A7" s="35" t="inlineStr">
        <is>
          <t>메칠이소치아졸리논</t>
        </is>
      </c>
      <c r="B7" s="35" t="inlineStr">
        <is>
          <t>사용 후 씻어내는 제품에 0.0015%
(단, 메칠클로로이소치아졸리논과 메칠이소치아졸리논 혼합물과 병행 사용 금지)</t>
        </is>
      </c>
      <c r="C7" s="35" t="inlineStr">
        <is>
          <t>기타 제품에는 사용금지</t>
        </is>
      </c>
      <c r="D7" s="14" t="n"/>
    </row>
    <row r="8">
      <c r="A8" s="35" t="inlineStr">
        <is>
          <t>메칠클로로이소치아졸리논과 메칠이소치아졸리논 혼합물
(염화마그네슘과 질산마그네슘 포함)</t>
        </is>
      </c>
      <c r="B8" s="35" t="inlineStr">
        <is>
          <t>사용 후 씻어내는 제품에 0.0015%
(메칠클로로이소치아졸리논:메칠이소치아졸리논 = 3:1 혼합물로서)</t>
        </is>
      </c>
      <c r="C8" s="35" t="inlineStr">
        <is>
          <t>기타 제품에는 사용금지</t>
        </is>
      </c>
      <c r="D8" s="38" t="inlineStr">
        <is>
          <t>★</t>
        </is>
      </c>
    </row>
    <row r="9">
      <c r="A9" s="35" t="inlineStr">
        <is>
          <t>아이오도프로피닐부틸카바메이트(IPBC)</t>
        </is>
      </c>
      <c r="B9" s="35" t="inlineStr">
        <is>
          <t>· 사용 후 씻어내는 제품에 0.02%
· 사용 후 씻어내지 않는 제품에 0.01%
· 다만, 데오드란트에 배합할 경우에는 0.0075%</t>
        </is>
      </c>
      <c r="C9" s="35" t="inlineStr">
        <is>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is>
      </c>
      <c r="D9" s="38" t="inlineStr">
        <is>
          <t>★</t>
        </is>
      </c>
    </row>
    <row r="10">
      <c r="A10" s="35" t="inlineStr">
        <is>
          <t>p-클로로-m-크레졸</t>
        </is>
      </c>
      <c r="B10" s="35" t="inlineStr">
        <is>
          <t>0.04%</t>
        </is>
      </c>
      <c r="C10" s="35" t="inlineStr">
        <is>
          <t>점막에 사용되는 제품에는 사용금지</t>
        </is>
      </c>
      <c r="D10" s="14" t="n"/>
    </row>
    <row r="11">
      <c r="A11" s="35" t="inlineStr">
        <is>
          <t>4,4-디메칠-1,3-옥사졸리딘</t>
        </is>
      </c>
      <c r="B11" s="35" t="inlineStr">
        <is>
          <t>0.05% (다만, 제품의 pH는 6.0을 넘어야 함)</t>
        </is>
      </c>
      <c r="C11" s="35" t="inlineStr"/>
      <c r="D11" s="14" t="n"/>
    </row>
    <row r="12">
      <c r="A12" s="35" t="inlineStr">
        <is>
          <t>알킬이소퀴놀리늄브로마이드</t>
        </is>
      </c>
      <c r="B12" s="35" t="inlineStr">
        <is>
          <t>사용 후 씻어내지 않는 제품에 0.05%</t>
        </is>
      </c>
      <c r="C12" s="35" t="inlineStr"/>
      <c r="D12" s="14" t="n"/>
    </row>
    <row r="13">
      <c r="A13" s="35" t="inlineStr">
        <is>
          <t>클로로펜</t>
        </is>
      </c>
      <c r="B13" s="35" t="inlineStr">
        <is>
          <t>0.05%</t>
        </is>
      </c>
      <c r="C13" s="35" t="inlineStr"/>
      <c r="D13" s="14" t="n"/>
    </row>
    <row r="14">
      <c r="A14" s="35" t="inlineStr">
        <is>
          <t>폴리에이치씨엘</t>
        </is>
      </c>
      <c r="B14" s="35" t="inlineStr">
        <is>
          <t>0.05%</t>
        </is>
      </c>
      <c r="C14" s="35" t="inlineStr">
        <is>
          <t>에어로졸(스프레이에 한함) 제품에는 사용금지</t>
        </is>
      </c>
      <c r="D14" s="14" t="n"/>
    </row>
    <row r="15">
      <c r="A15" s="35" t="inlineStr">
        <is>
          <t>세틸피리디늄클로라이드</t>
        </is>
      </c>
      <c r="B15" s="35" t="inlineStr">
        <is>
          <t>0.08%</t>
        </is>
      </c>
      <c r="C15" s="35" t="inlineStr"/>
      <c r="D15" s="14" t="n"/>
    </row>
    <row r="16">
      <c r="A16" s="35" t="inlineStr">
        <is>
          <t>2-브로모-2-나이트로프로판-1,3-디올(브로노폴)</t>
        </is>
      </c>
      <c r="B16" s="35" t="inlineStr">
        <is>
          <t>0.1%</t>
        </is>
      </c>
      <c r="C16" s="35" t="inlineStr">
        <is>
          <t>아민류나 아마이드류를 함유하고 있는 제품에는 사용금지</t>
        </is>
      </c>
      <c r="D16" s="14" t="n"/>
    </row>
    <row r="17">
      <c r="A17" s="35" t="inlineStr">
        <is>
          <t>5-브로모-5-나이트로-1,3-디옥산</t>
        </is>
      </c>
      <c r="B17" s="35" t="inlineStr">
        <is>
          <t>사용 후 씻어내는 제품에 0.1%
(다만, 아민류나 아마이드류를 함유하고 있는 제품에는 사용금지)</t>
        </is>
      </c>
      <c r="C17" s="35" t="inlineStr">
        <is>
          <t>기타 제품에는 사용금지</t>
        </is>
      </c>
      <c r="D17" s="14" t="n"/>
    </row>
    <row r="18">
      <c r="A18" s="35" t="inlineStr">
        <is>
          <t>글루타랄</t>
        </is>
      </c>
      <c r="B18" s="35" t="inlineStr">
        <is>
          <t>0.1%</t>
        </is>
      </c>
      <c r="C18" s="35" t="inlineStr">
        <is>
          <t>에어로졸(스프레이에 한함) 제품에는 사용금지</t>
        </is>
      </c>
      <c r="D18" s="14" t="n"/>
    </row>
    <row r="19">
      <c r="A19" s="35" t="inlineStr">
        <is>
          <t>디브로모헥사미딘 및 그 염류</t>
        </is>
      </c>
      <c r="B19" s="35" t="inlineStr">
        <is>
          <t>디브로모헥사미딘으로서 0.1%</t>
        </is>
      </c>
      <c r="C19" s="35" t="inlineStr"/>
      <c r="D19" s="14" t="n"/>
    </row>
    <row r="20">
      <c r="A20" s="35" t="inlineStr">
        <is>
          <t>벤잘코늄클로라이드, 브로마이드 및 사카리네이트</t>
        </is>
      </c>
      <c r="B20" s="35" t="inlineStr">
        <is>
          <t>· 사용 후 씻어내는 제품에 벤잘코늄클로라이드로서 0.1%
· 기타 제품에 벤잘코늄클로라이드로서 0.05%</t>
        </is>
      </c>
      <c r="C20" s="35" t="inlineStr">
        <is>
          <t>분사형 제품에는 벤잘코늄클로라이드는 사용금지</t>
        </is>
      </c>
      <c r="D20" s="38" t="inlineStr">
        <is>
          <t>★</t>
        </is>
      </c>
    </row>
    <row r="21">
      <c r="A21" s="35" t="inlineStr">
        <is>
          <t>벤제토늄클로라이드</t>
        </is>
      </c>
      <c r="B21" s="35" t="inlineStr">
        <is>
          <t>0.1%</t>
        </is>
      </c>
      <c r="C21" s="35" t="inlineStr">
        <is>
          <t>점막에 사용되는 제품에는 사용금지</t>
        </is>
      </c>
      <c r="D21" s="14" t="n"/>
    </row>
    <row r="22">
      <c r="A22" s="35" t="inlineStr">
        <is>
          <t>브로모클로로펜
(6,6-디브로모-4,4-디클로로-2,2'-메칠렌-디페놀)</t>
        </is>
      </c>
      <c r="B22" s="35" t="inlineStr">
        <is>
          <t>0.1%</t>
        </is>
      </c>
      <c r="C22" s="35" t="inlineStr"/>
      <c r="D22" s="14" t="n"/>
    </row>
    <row r="23">
      <c r="A23" s="35" t="inlineStr">
        <is>
          <t>소듐아이오데이트</t>
        </is>
      </c>
      <c r="B23" s="35" t="inlineStr">
        <is>
          <t>사용 후 씻어내는 제품에 0.1%</t>
        </is>
      </c>
      <c r="C23" s="35" t="inlineStr">
        <is>
          <t>기타 제품에는 사용금지</t>
        </is>
      </c>
      <c r="D23" s="14" t="n"/>
    </row>
    <row r="24">
      <c r="A24" s="35" t="inlineStr">
        <is>
          <t>알킬(C12-C22)트리메칠암모늄 브로마이드 및 클로라이드
(브롬화세트리모늄 포함)</t>
        </is>
      </c>
      <c r="B24" s="35" t="inlineStr">
        <is>
          <t>두발용 제품류를 제외한 화장품에 0.1%</t>
        </is>
      </c>
      <c r="C24" s="35" t="inlineStr"/>
      <c r="D24" s="14" t="n"/>
    </row>
    <row r="25">
      <c r="A25" s="35" t="inlineStr">
        <is>
          <t>이소프로필메칠페놀</t>
        </is>
      </c>
      <c r="B25" s="35" t="inlineStr">
        <is>
          <t>0.1%</t>
        </is>
      </c>
      <c r="C25" s="35" t="inlineStr"/>
      <c r="D25" s="14" t="n"/>
    </row>
    <row r="26">
      <c r="A26" s="35" t="inlineStr">
        <is>
          <t>클로헥시딘, 그 디글루코네이트, 디아세테이트 및 디하이드로클로라이드</t>
        </is>
      </c>
      <c r="B26" s="35" t="inlineStr">
        <is>
          <t>· 점막에 사용하지 않고 씻어내는 제품에 클로헥시딘으로서 0.1%
· 기타 제품에 클로헥시딘으로서 0.05%</t>
        </is>
      </c>
      <c r="C26" s="35" t="inlineStr"/>
      <c r="D26" s="14" t="n"/>
    </row>
    <row r="27">
      <c r="A27" s="35" t="inlineStr">
        <is>
          <t>헥사미딘 및 그 염류</t>
        </is>
      </c>
      <c r="B27" s="35" t="inlineStr">
        <is>
          <t>헥사미딘으로서 0.1%</t>
        </is>
      </c>
      <c r="C27" s="35" t="inlineStr"/>
      <c r="D27" s="14" t="n"/>
    </row>
    <row r="28">
      <c r="A28" s="35" t="inlineStr">
        <is>
          <t>헥세티딘</t>
        </is>
      </c>
      <c r="B28" s="35" t="inlineStr">
        <is>
          <t>사용 후 씻어내는 제품에 0.1%</t>
        </is>
      </c>
      <c r="C28" s="35" t="inlineStr">
        <is>
          <t>기타 제품에는 사용금지</t>
        </is>
      </c>
      <c r="D28" s="38" t="inlineStr">
        <is>
          <t>★</t>
        </is>
      </c>
    </row>
    <row r="29">
      <c r="A29" s="35" t="inlineStr">
        <is>
          <t>2,4-디클로로벤질알코올</t>
        </is>
      </c>
      <c r="B29" s="35" t="inlineStr">
        <is>
          <t>0.15%</t>
        </is>
      </c>
      <c r="C29" s="35" t="inlineStr"/>
      <c r="D29" s="14" t="n"/>
    </row>
    <row r="30">
      <c r="A30" s="35" t="inlineStr">
        <is>
          <t>3,4-디클로로벤질알코올</t>
        </is>
      </c>
      <c r="B30" s="35" t="inlineStr">
        <is>
          <t>0.15%</t>
        </is>
      </c>
      <c r="C30" s="35" t="inlineStr"/>
      <c r="D30" s="14" t="n"/>
    </row>
    <row r="31">
      <c r="A31" s="35" t="inlineStr">
        <is>
          <t>메텐아민</t>
        </is>
      </c>
      <c r="B31" s="35" t="inlineStr">
        <is>
          <t>0.15%</t>
        </is>
      </c>
      <c r="C31" s="35" t="inlineStr"/>
      <c r="D31" s="14" t="n"/>
    </row>
    <row r="32">
      <c r="A32" s="35" t="inlineStr">
        <is>
          <t>벤질헤미포름알</t>
        </is>
      </c>
      <c r="B32" s="35" t="inlineStr">
        <is>
          <t>사용 후 씻어내는 제품에 0.15%</t>
        </is>
      </c>
      <c r="C32" s="35" t="inlineStr">
        <is>
          <t>기타 제품에는 사용금지</t>
        </is>
      </c>
      <c r="D32" s="14" t="n"/>
    </row>
    <row r="33">
      <c r="A33" s="35" t="inlineStr">
        <is>
          <t>비페닐-2-올(o-페닐페놀) 및 그 염류</t>
        </is>
      </c>
      <c r="B33" s="35" t="inlineStr">
        <is>
          <t>페놀로서 0.15%</t>
        </is>
      </c>
      <c r="C33" s="35" t="inlineStr"/>
      <c r="D33" s="14" t="n"/>
    </row>
    <row r="34">
      <c r="A34" s="35" t="inlineStr">
        <is>
          <t>무기설파이트 및 하이드로젠설파이트류</t>
        </is>
      </c>
      <c r="B34" s="35" t="inlineStr">
        <is>
          <t>유리 SO₂로 0.2%</t>
        </is>
      </c>
      <c r="C34" s="35" t="inlineStr"/>
      <c r="D34" s="14" t="n"/>
    </row>
    <row r="35">
      <c r="A35" s="35" t="inlineStr">
        <is>
          <t>엠디엠하이단토인</t>
        </is>
      </c>
      <c r="B35" s="35" t="inlineStr">
        <is>
          <t>0.2%</t>
        </is>
      </c>
      <c r="C35" s="35" t="inlineStr"/>
      <c r="D35" s="14" t="n"/>
    </row>
    <row r="36">
      <c r="A36" s="35" t="inlineStr">
        <is>
          <t>운데실레닉애씨드 및 그 염류 및 모노에탄올아마이드</t>
        </is>
      </c>
      <c r="B36" s="35" t="inlineStr">
        <is>
          <t>사용 후 씻어내는 제품에 산으로서 0.2%</t>
        </is>
      </c>
      <c r="C36" s="35" t="inlineStr">
        <is>
          <t>기타 제품에는 사용금지</t>
        </is>
      </c>
      <c r="D36" s="14" t="n"/>
    </row>
    <row r="37">
      <c r="A37" s="35" t="inlineStr">
        <is>
          <t>쿼터늄-15</t>
        </is>
      </c>
      <c r="B37" s="35" t="inlineStr">
        <is>
          <t>0.2%</t>
        </is>
      </c>
      <c r="C37" s="35" t="inlineStr"/>
      <c r="D37" s="14" t="n"/>
    </row>
    <row r="38">
      <c r="A38" s="35" t="inlineStr">
        <is>
          <t>트리클로카반</t>
        </is>
      </c>
      <c r="B38" s="35" t="inlineStr">
        <is>
          <t>0.2%
(다만, 원료 중 3,3',4,4'-테트라클로로아조벤젠 1ppm 미만, 3,3',4,4'-테트라클로로아족시벤젠 1ppm 미만을 함유하여야 함)</t>
        </is>
      </c>
      <c r="C38" s="35" t="inlineStr"/>
      <c r="D38" s="14" t="n"/>
    </row>
    <row r="39">
      <c r="A39" s="35" t="inlineStr">
        <is>
          <t>알킬디아미노에칠글라이신하이드로클로라이드용액(30%)</t>
        </is>
      </c>
      <c r="B39" s="35" t="inlineStr">
        <is>
          <t>0.3%</t>
        </is>
      </c>
      <c r="C39" s="35" t="inlineStr"/>
      <c r="D39" s="14" t="n"/>
    </row>
    <row r="40">
      <c r="A40" s="35" t="inlineStr">
        <is>
          <t>클로페네신</t>
        </is>
      </c>
      <c r="B40" s="35" t="inlineStr">
        <is>
          <t>0.3%</t>
        </is>
      </c>
      <c r="C40" s="35" t="inlineStr"/>
      <c r="D40" s="14" t="n"/>
    </row>
    <row r="41">
      <c r="A41" s="35" t="inlineStr">
        <is>
          <t>테트라브로모-o-크레졸</t>
        </is>
      </c>
      <c r="B41" s="35" t="inlineStr">
        <is>
          <t>0.3%</t>
        </is>
      </c>
      <c r="C41" s="35" t="inlineStr"/>
      <c r="D41" s="14" t="n"/>
    </row>
    <row r="42">
      <c r="A42" s="35" t="inlineStr">
        <is>
          <t>트리클로산</t>
        </is>
      </c>
      <c r="B42" s="35" t="inlineStr">
        <is>
          <t>사용 후 씻어내는 인체세정용 제품류, 데오드란트(스프레이 제품 제외), 페이스파우더, 피부결점을 감추기 위해 국소적으로 사용하는 파운데이션(예: 블레미쉬 스킨컨실러)에 0.3%</t>
        </is>
      </c>
      <c r="C42" s="35" t="inlineStr">
        <is>
          <t>기타 제품에는 사용금지</t>
        </is>
      </c>
      <c r="D42" s="14" t="n"/>
    </row>
    <row r="43">
      <c r="A43" s="35" t="inlineStr">
        <is>
          <t>에칠라우로일알지네이트 하이드로클로라이드</t>
        </is>
      </c>
      <c r="B43" s="35" t="inlineStr">
        <is>
          <t>0.4%</t>
        </is>
      </c>
      <c r="C43" s="35" t="inlineStr">
        <is>
          <t>입술에 사용되는 제품 및 에어로졸(스프레이에 한함) 제품에는 사용금지</t>
        </is>
      </c>
      <c r="D43" s="14" t="n"/>
    </row>
    <row r="44">
      <c r="A44" s="35" t="inlineStr">
        <is>
          <t>디아졸리디닐우레아</t>
        </is>
      </c>
      <c r="B44" s="35" t="inlineStr">
        <is>
          <t>0.5%</t>
        </is>
      </c>
      <c r="C44" s="35" t="inlineStr"/>
      <c r="D44" s="14" t="n"/>
    </row>
    <row r="45">
      <c r="A45" s="35" t="inlineStr">
        <is>
          <t>벤조익애씨드, 그 염류 및 에스테르류</t>
        </is>
      </c>
      <c r="B45" s="35" t="inlineStr">
        <is>
          <t>산으로서 0.5%
(다만, 벤조익애씨드 및 그 소듐염은 사용 후 씻어내는 제품에는 산으로서 2.5%)</t>
        </is>
      </c>
      <c r="C45" s="35" t="inlineStr"/>
      <c r="D45" s="14" t="n"/>
    </row>
    <row r="46">
      <c r="A46" s="35" t="inlineStr">
        <is>
          <t>살리실릭애씨드 및 그 염류</t>
        </is>
      </c>
      <c r="B46" s="35" t="inlineStr">
        <is>
          <t>살리실릭애씨드로서 0.5%</t>
        </is>
      </c>
      <c r="C46" s="35" t="inlineStr">
        <is>
          <t>영유아용 제품류 또는 13세 이하 어린이가 사용할 수 있음을 특정하여 표시하는 제품에는 사용금지(다만, 샴푸는 제외)</t>
        </is>
      </c>
      <c r="D46" s="38" t="inlineStr">
        <is>
          <t>★</t>
        </is>
      </c>
    </row>
    <row r="47">
      <c r="A47" s="35" t="inlineStr">
        <is>
          <t>소듐하이드록시메칠아미노아세테이트</t>
        </is>
      </c>
      <c r="B47" s="35" t="inlineStr">
        <is>
          <t>0.5%</t>
        </is>
      </c>
      <c r="C47" s="35" t="inlineStr"/>
      <c r="D47" s="14" t="n"/>
    </row>
    <row r="48">
      <c r="A48" s="35" t="inlineStr">
        <is>
          <t>징크피리치온</t>
        </is>
      </c>
      <c r="B48" s="35" t="inlineStr">
        <is>
          <t>사용 후 씻어내는 제품에 0.5%</t>
        </is>
      </c>
      <c r="C48" s="35" t="inlineStr">
        <is>
          <t>기타 제품에는 사용금지</t>
        </is>
      </c>
      <c r="D48" s="38" t="inlineStr">
        <is>
          <t>★</t>
        </is>
      </c>
    </row>
    <row r="49">
      <c r="A49" s="35" t="inlineStr">
        <is>
          <t>클로로부탄올</t>
        </is>
      </c>
      <c r="B49" s="35" t="inlineStr">
        <is>
          <t>0.5%</t>
        </is>
      </c>
      <c r="C49" s="35" t="inlineStr">
        <is>
          <t>에어로졸(스프레이에 한함) 제품에는 사용금지</t>
        </is>
      </c>
      <c r="D49" s="38" t="inlineStr">
        <is>
          <t>★</t>
        </is>
      </c>
    </row>
    <row r="50">
      <c r="A50" s="35" t="inlineStr">
        <is>
          <t>클로로자이레놀</t>
        </is>
      </c>
      <c r="B50" s="35" t="inlineStr">
        <is>
          <t>0.5%</t>
        </is>
      </c>
      <c r="C50" s="35" t="inlineStr"/>
      <c r="D50" s="14" t="n"/>
    </row>
    <row r="51">
      <c r="A51" s="35" t="inlineStr">
        <is>
          <t>클림바졸</t>
        </is>
      </c>
      <c r="B51" s="35" t="inlineStr">
        <is>
          <t>두발용 제품에 0.5%</t>
        </is>
      </c>
      <c r="C51" s="35" t="inlineStr">
        <is>
          <t>기타 제품에는 사용금지</t>
        </is>
      </c>
      <c r="D51" s="14" t="n"/>
    </row>
    <row r="52">
      <c r="A52" s="35" t="inlineStr">
        <is>
          <t>포믹애씨드 및 소듐포메이트</t>
        </is>
      </c>
      <c r="B52" s="35" t="inlineStr">
        <is>
          <t>포믹애씨드로서 0.5%</t>
        </is>
      </c>
      <c r="C52" s="35" t="inlineStr"/>
      <c r="D52" s="14" t="n"/>
    </row>
    <row r="53">
      <c r="A53" s="35" t="inlineStr">
        <is>
          <t>피리딘-2-올 1-옥사이드</t>
        </is>
      </c>
      <c r="B53" s="35" t="inlineStr">
        <is>
          <t>0.5%</t>
        </is>
      </c>
      <c r="C53" s="35" t="inlineStr"/>
      <c r="D53" s="14" t="n"/>
    </row>
    <row r="54">
      <c r="A54" s="35" t="inlineStr">
        <is>
          <t>데하이드로아세틱애씨드 및 그 염류</t>
        </is>
      </c>
      <c r="B54" s="35" t="inlineStr">
        <is>
          <t>데하이드로아세틱애씨드로서 0.6%</t>
        </is>
      </c>
      <c r="C54" s="35" t="inlineStr">
        <is>
          <t>에어로졸(스프레이에 한함) 제품에는 사용금지</t>
        </is>
      </c>
      <c r="D54" s="14" t="n"/>
    </row>
    <row r="55">
      <c r="A55" s="35" t="inlineStr">
        <is>
          <t>디엠디엠하이단토인</t>
        </is>
      </c>
      <c r="B55" s="35" t="inlineStr">
        <is>
          <t>0.6%</t>
        </is>
      </c>
      <c r="C55" s="35" t="inlineStr"/>
      <c r="D55" s="14" t="n"/>
    </row>
    <row r="56">
      <c r="A56" s="35" t="inlineStr">
        <is>
          <t>소르빅애씨드 및 그 염류</t>
        </is>
      </c>
      <c r="B56" s="35" t="inlineStr">
        <is>
          <t>소르빅애씨드로서 0.6%</t>
        </is>
      </c>
      <c r="C56" s="35" t="inlineStr"/>
      <c r="D56" s="14" t="n"/>
    </row>
    <row r="57">
      <c r="A57" s="35" t="inlineStr">
        <is>
          <t>이미다졸리디닐우레아</t>
        </is>
      </c>
      <c r="B57" s="35" t="inlineStr">
        <is>
          <t>0.6%</t>
        </is>
      </c>
      <c r="C57" s="35" t="inlineStr"/>
      <c r="D57" s="38" t="inlineStr">
        <is>
          <t>★</t>
        </is>
      </c>
    </row>
    <row r="58">
      <c r="A58" s="35" t="inlineStr">
        <is>
          <t>p-하이드록시벤조익애씨드, 그 염류 및 에스테르류
(다만, 에스테르류 중 페닐은 제외)</t>
        </is>
      </c>
      <c r="B58" s="35" t="inlineStr">
        <is>
          <t>· 단일성분일 경우 0.4%(산으로서)
· 혼합사용의 경우 0.8%(산으로서)</t>
        </is>
      </c>
      <c r="C58" s="35" t="inlineStr"/>
      <c r="D58" s="38" t="inlineStr">
        <is>
          <t>★</t>
        </is>
      </c>
    </row>
    <row r="59">
      <c r="A59" s="35" t="inlineStr">
        <is>
          <t>보레이트류</t>
        </is>
      </c>
      <c r="B59" s="35" t="inlineStr">
        <is>
          <t>밀납, 백납의 유화 목적으로 사용 시 0.76%
(밀납, 백납 배합량의 1/2를 초과할 수 없음)</t>
        </is>
      </c>
      <c r="C59" s="35" t="inlineStr">
        <is>
          <t>기타 목적에는 사용금지</t>
        </is>
      </c>
      <c r="D59" s="14" t="n"/>
    </row>
    <row r="60">
      <c r="A60" s="35" t="inlineStr">
        <is>
          <t>프로피오닉애씨드 및 그 염류</t>
        </is>
      </c>
      <c r="B60" s="35" t="inlineStr">
        <is>
          <t>프로피오닉애씨드로서 0.9%</t>
        </is>
      </c>
      <c r="C60" s="35" t="inlineStr"/>
      <c r="D60" s="14" t="n"/>
    </row>
    <row r="61">
      <c r="A61" s="35" t="inlineStr">
        <is>
          <t>벤질알코올</t>
        </is>
      </c>
      <c r="B61" s="35" t="inlineStr">
        <is>
          <t>1.0% (다만, 두발염색용 제품류에 용제로서 사용할 경우에는 10%)</t>
        </is>
      </c>
      <c r="C61" s="35" t="inlineStr"/>
      <c r="D61" s="38" t="inlineStr">
        <is>
          <t>★</t>
        </is>
      </c>
    </row>
    <row r="62">
      <c r="A62" s="35" t="inlineStr">
        <is>
          <t>페녹시에탄올</t>
        </is>
      </c>
      <c r="B62" s="35" t="inlineStr">
        <is>
          <t>1.0%</t>
        </is>
      </c>
      <c r="C62" s="35" t="inlineStr"/>
      <c r="D62" s="38" t="inlineStr">
        <is>
          <t>★</t>
        </is>
      </c>
    </row>
    <row r="63">
      <c r="A63" s="35" t="inlineStr">
        <is>
          <t>페녹시이소프로판올</t>
        </is>
      </c>
      <c r="B63" s="35" t="inlineStr">
        <is>
          <t>사용 후 씻어내는 제품에 1.0%</t>
        </is>
      </c>
      <c r="C63" s="35" t="inlineStr">
        <is>
          <t>기타 제품에는 사용금지</t>
        </is>
      </c>
      <c r="D63" s="14" t="n"/>
    </row>
    <row r="64">
      <c r="A64" s="35" t="inlineStr">
        <is>
          <t>피록톤올아민</t>
        </is>
      </c>
      <c r="B64" s="35" t="inlineStr">
        <is>
          <t>사용 후 씻어내는 제품에 1.0%, 기타 제품에 0.5%</t>
        </is>
      </c>
      <c r="C64" s="35" t="inlineStr"/>
      <c r="D64" s="14" t="n"/>
    </row>
    <row r="65" ht="30" customHeight="1">
      <c r="A65" s="36" t="inlineStr">
        <is>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is>
      </c>
    </row>
    <row r="67" ht="22" customHeight="1">
      <c r="A67" s="33" t="inlineStr">
        <is>
          <t>② 자외선 차단 성분</t>
        </is>
      </c>
    </row>
    <row r="68">
      <c r="A68" s="34" t="inlineStr">
        <is>
          <t>성분명</t>
        </is>
      </c>
      <c r="B68" s="34" t="inlineStr">
        <is>
          <t>사용한도</t>
        </is>
      </c>
      <c r="C68" s="34" t="inlineStr"/>
      <c r="D68" s="37" t="inlineStr">
        <is>
          <t>★</t>
        </is>
      </c>
    </row>
    <row r="69">
      <c r="A69" s="35" t="inlineStr">
        <is>
          <t>드로메트리졸</t>
        </is>
      </c>
      <c r="B69" s="35" t="inlineStr">
        <is>
          <t>1.0%</t>
        </is>
      </c>
      <c r="C69" s="35" t="inlineStr"/>
      <c r="D69" s="38" t="inlineStr">
        <is>
          <t>★</t>
        </is>
      </c>
    </row>
    <row r="70">
      <c r="A70" s="35" t="inlineStr">
        <is>
          <t>메톡시프로필아미노사이클로헥세닐리덴에톡시에틸사이아노아세테이트</t>
        </is>
      </c>
      <c r="B70" s="35" t="inlineStr">
        <is>
          <t>3.0%</t>
        </is>
      </c>
      <c r="C70" s="35" t="inlineStr"/>
      <c r="D70" s="14" t="n"/>
    </row>
    <row r="71">
      <c r="A71" s="35" t="inlineStr">
        <is>
          <t>벤조페논-8(디옥시벤존)</t>
        </is>
      </c>
      <c r="B71" s="35" t="inlineStr">
        <is>
          <t>3.0%</t>
        </is>
      </c>
      <c r="C71" s="35" t="inlineStr"/>
      <c r="D71" s="14" t="n"/>
    </row>
    <row r="72">
      <c r="A72" s="35" t="inlineStr">
        <is>
          <t>4-메칠벤질리덴캠퍼</t>
        </is>
      </c>
      <c r="B72" s="35" t="inlineStr">
        <is>
          <t>4.0%</t>
        </is>
      </c>
      <c r="C72" s="35" t="inlineStr"/>
      <c r="D72" s="14" t="n"/>
    </row>
    <row r="73">
      <c r="A73" s="35" t="inlineStr">
        <is>
          <t>페닐벤즈이미다졸설포닉애씨드</t>
        </is>
      </c>
      <c r="B73" s="35" t="inlineStr">
        <is>
          <t>4.0%</t>
        </is>
      </c>
      <c r="C73" s="35" t="inlineStr"/>
      <c r="D73" s="14" t="n"/>
    </row>
    <row r="74">
      <c r="A74" s="35" t="inlineStr">
        <is>
          <t>벤조페논-3(옥시벤존)</t>
        </is>
      </c>
      <c r="B74" s="35" t="inlineStr">
        <is>
          <t>2.4% (얼굴, 손 및 입술에 사용되는 제품은 5%)</t>
        </is>
      </c>
      <c r="C74" s="35" t="inlineStr"/>
      <c r="D74" s="38" t="inlineStr">
        <is>
          <t>★</t>
        </is>
      </c>
    </row>
    <row r="75">
      <c r="A75" s="35" t="inlineStr">
        <is>
          <t>벤조페논-4</t>
        </is>
      </c>
      <c r="B75" s="35" t="inlineStr">
        <is>
          <t>5.0%</t>
        </is>
      </c>
      <c r="C75" s="35" t="inlineStr"/>
      <c r="D75" s="14" t="n"/>
    </row>
    <row r="76">
      <c r="A76" s="35" t="inlineStr">
        <is>
          <t>에칠디하이드록시프로필파바</t>
        </is>
      </c>
      <c r="B76" s="35" t="inlineStr">
        <is>
          <t>5.0%</t>
        </is>
      </c>
      <c r="C76" s="35" t="inlineStr"/>
      <c r="D76" s="14" t="n"/>
    </row>
    <row r="77">
      <c r="A77" s="35" t="inlineStr">
        <is>
          <t>에칠헥실살리실레이트</t>
        </is>
      </c>
      <c r="B77" s="35" t="inlineStr">
        <is>
          <t>5.0%</t>
        </is>
      </c>
      <c r="C77" s="35" t="inlineStr"/>
      <c r="D77" s="14" t="n"/>
    </row>
    <row r="78">
      <c r="A78" s="35" t="inlineStr">
        <is>
          <t>에칠헥실트리아존</t>
        </is>
      </c>
      <c r="B78" s="35" t="inlineStr">
        <is>
          <t>5.0%</t>
        </is>
      </c>
      <c r="C78" s="35" t="inlineStr"/>
      <c r="D78" s="14" t="n"/>
    </row>
    <row r="79">
      <c r="A79" s="35" t="inlineStr">
        <is>
          <t>디갈로일트리올리에이트</t>
        </is>
      </c>
      <c r="B79" s="35" t="inlineStr">
        <is>
          <t>5.0%</t>
        </is>
      </c>
      <c r="C79" s="35" t="inlineStr"/>
      <c r="D79" s="14" t="n"/>
    </row>
    <row r="80">
      <c r="A80" s="35" t="inlineStr">
        <is>
          <t>멘틸안트라닐레이트</t>
        </is>
      </c>
      <c r="B80" s="35" t="inlineStr">
        <is>
          <t>5.0%</t>
        </is>
      </c>
      <c r="C80" s="35" t="inlineStr"/>
      <c r="D80" s="14" t="n"/>
    </row>
    <row r="81">
      <c r="A81" s="35" t="inlineStr">
        <is>
          <t>부틸메톡시디벤조일메탄</t>
        </is>
      </c>
      <c r="B81" s="35" t="inlineStr">
        <is>
          <t>5.0%</t>
        </is>
      </c>
      <c r="C81" s="35" t="inlineStr"/>
      <c r="D81" s="38" t="inlineStr">
        <is>
          <t>★</t>
        </is>
      </c>
    </row>
    <row r="82">
      <c r="A82" s="35" t="inlineStr">
        <is>
          <t>시녹세이트</t>
        </is>
      </c>
      <c r="B82" s="35" t="inlineStr">
        <is>
          <t>5.0%</t>
        </is>
      </c>
      <c r="C82" s="35" t="inlineStr"/>
      <c r="D82" s="38" t="inlineStr">
        <is>
          <t>★</t>
        </is>
      </c>
    </row>
    <row r="83">
      <c r="A83" s="35" t="inlineStr">
        <is>
          <t>에칠헥실메톡시신나메이트</t>
        </is>
      </c>
      <c r="B83" s="35" t="inlineStr">
        <is>
          <t>7.5%</t>
        </is>
      </c>
      <c r="C83" s="35" t="inlineStr"/>
      <c r="D83" s="38" t="inlineStr">
        <is>
          <t>★</t>
        </is>
      </c>
    </row>
    <row r="84">
      <c r="A84" s="35" t="inlineStr">
        <is>
          <t>에칠헥실디메칠파바</t>
        </is>
      </c>
      <c r="B84" s="35" t="inlineStr">
        <is>
          <t>8.0%</t>
        </is>
      </c>
      <c r="C84" s="35" t="inlineStr"/>
      <c r="D84" s="14" t="n"/>
    </row>
    <row r="85">
      <c r="A85" s="35" t="inlineStr">
        <is>
          <t>옥토크릴렌</t>
        </is>
      </c>
      <c r="B85" s="35" t="inlineStr">
        <is>
          <t>10%</t>
        </is>
      </c>
      <c r="C85" s="35" t="inlineStr"/>
      <c r="D85" s="38" t="inlineStr">
        <is>
          <t>★</t>
        </is>
      </c>
    </row>
    <row r="86">
      <c r="A86" s="35" t="inlineStr">
        <is>
          <t>호모살레이트</t>
        </is>
      </c>
      <c r="B86" s="35" t="inlineStr">
        <is>
          <t>10%</t>
        </is>
      </c>
      <c r="C86" s="35" t="inlineStr"/>
      <c r="D86" s="38" t="inlineStr">
        <is>
          <t>★</t>
        </is>
      </c>
    </row>
    <row r="87">
      <c r="A87" s="35" t="inlineStr">
        <is>
          <t>이소아밀-p-메톡시신나메이트</t>
        </is>
      </c>
      <c r="B87" s="35" t="inlineStr">
        <is>
          <t>10%</t>
        </is>
      </c>
      <c r="C87" s="35" t="inlineStr"/>
      <c r="D87" s="14" t="n"/>
    </row>
    <row r="88">
      <c r="A88" s="35" t="inlineStr">
        <is>
          <t>비스에칠헥실옥시페놀메톡시페닐트리아진</t>
        </is>
      </c>
      <c r="B88" s="35" t="inlineStr">
        <is>
          <t>10%</t>
        </is>
      </c>
      <c r="C88" s="35" t="inlineStr"/>
      <c r="D88" s="38" t="inlineStr">
        <is>
          <t>★</t>
        </is>
      </c>
    </row>
    <row r="89">
      <c r="A89" s="35" t="inlineStr">
        <is>
          <t>디에칠헥실부타미도트리아존</t>
        </is>
      </c>
      <c r="B89" s="35" t="inlineStr">
        <is>
          <t>10%</t>
        </is>
      </c>
      <c r="C89" s="35" t="inlineStr"/>
      <c r="D89" s="14" t="n"/>
    </row>
    <row r="90">
      <c r="A90" s="35" t="inlineStr">
        <is>
          <t>폴리실리콘-15(디메치코디에칠벤잘말로네이트)</t>
        </is>
      </c>
      <c r="B90" s="35" t="inlineStr">
        <is>
          <t>10%</t>
        </is>
      </c>
      <c r="C90" s="35" t="inlineStr"/>
      <c r="D90" s="14" t="n"/>
    </row>
    <row r="91">
      <c r="A91" s="35" t="inlineStr">
        <is>
          <t>메칠렌비스-벤조트리아졸릴테트라메칠부틸페놀</t>
        </is>
      </c>
      <c r="B91" s="35" t="inlineStr">
        <is>
          <t>10%</t>
        </is>
      </c>
      <c r="C91" s="35" t="inlineStr"/>
      <c r="D91" s="14" t="n"/>
    </row>
    <row r="92">
      <c r="A92" s="35" t="inlineStr">
        <is>
          <t>디에칠아미노하이드록시벤조일헥실벤조에이트</t>
        </is>
      </c>
      <c r="B92" s="35" t="inlineStr">
        <is>
          <t>10%</t>
        </is>
      </c>
      <c r="C92" s="35" t="inlineStr"/>
      <c r="D92" s="14" t="n"/>
    </row>
    <row r="93">
      <c r="A93" s="35" t="inlineStr">
        <is>
          <t>테레프탈릴리덴디캠퍼설포닉애씨드 및 그 염류</t>
        </is>
      </c>
      <c r="B93" s="35" t="inlineStr">
        <is>
          <t>산으로서 10%</t>
        </is>
      </c>
      <c r="C93" s="35" t="inlineStr"/>
      <c r="D93" s="14" t="n"/>
    </row>
    <row r="94">
      <c r="A94" s="35" t="inlineStr">
        <is>
          <t>디소듐페닐디벤즈이미다졸테트라설포네이트</t>
        </is>
      </c>
      <c r="B94" s="35" t="inlineStr">
        <is>
          <t>산으로서 10%</t>
        </is>
      </c>
      <c r="C94" s="35" t="inlineStr"/>
      <c r="D94" s="14" t="n"/>
    </row>
    <row r="95">
      <c r="A95" s="35" t="inlineStr">
        <is>
          <t>티이에이-살리실레이트</t>
        </is>
      </c>
      <c r="B95" s="35" t="inlineStr">
        <is>
          <t>12%</t>
        </is>
      </c>
      <c r="C95" s="35" t="inlineStr"/>
      <c r="D95" s="14" t="n"/>
    </row>
    <row r="96">
      <c r="A96" s="35" t="inlineStr">
        <is>
          <t>드로메트리졸트리실록산</t>
        </is>
      </c>
      <c r="B96" s="35" t="inlineStr">
        <is>
          <t>15%</t>
        </is>
      </c>
      <c r="C96" s="35" t="inlineStr"/>
      <c r="D96" s="14" t="n"/>
    </row>
    <row r="97">
      <c r="A97" s="35" t="inlineStr">
        <is>
          <t>징크옥사이드</t>
        </is>
      </c>
      <c r="B97" s="35" t="inlineStr">
        <is>
          <t>25% (자외선 산란제)</t>
        </is>
      </c>
      <c r="C97" s="35" t="inlineStr"/>
      <c r="D97" s="38" t="inlineStr">
        <is>
          <t>★</t>
        </is>
      </c>
    </row>
    <row r="98">
      <c r="A98" s="35" t="inlineStr">
        <is>
          <t>티타늄디옥사이드</t>
        </is>
      </c>
      <c r="B98" s="35" t="inlineStr">
        <is>
          <t>25% (자외선 산란제)</t>
        </is>
      </c>
      <c r="C98" s="35" t="inlineStr"/>
      <c r="D98" s="38" t="inlineStr">
        <is>
          <t>★</t>
        </is>
      </c>
    </row>
    <row r="99" ht="30" customHeight="1">
      <c r="A99" s="36" t="inlineStr">
        <is>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is>
      </c>
    </row>
    <row r="101" ht="22" customHeight="1">
      <c r="A101" s="33" t="inlineStr">
        <is>
          <t>③ 주요 염모제 성분</t>
        </is>
      </c>
    </row>
    <row r="102">
      <c r="A102" s="34" t="inlineStr">
        <is>
          <t>성분명</t>
        </is>
      </c>
      <c r="B102" s="34" t="inlineStr">
        <is>
          <t>사용할 때 농도 상한</t>
        </is>
      </c>
      <c r="C102" s="34" t="inlineStr"/>
      <c r="D102" s="37" t="inlineStr">
        <is>
          <t>★</t>
        </is>
      </c>
    </row>
    <row r="103">
      <c r="A103" s="35" t="inlineStr">
        <is>
          <t>5-아미노-6-클로로-o-크레솔</t>
        </is>
      </c>
      <c r="B103" s="35" t="inlineStr">
        <is>
          <t>산화염모제에 1.0%, 비산화염모제에 0.5%</t>
        </is>
      </c>
      <c r="C103" s="35" t="inlineStr"/>
      <c r="D103" s="14" t="n"/>
    </row>
    <row r="104">
      <c r="A104" s="35" t="inlineStr">
        <is>
          <t>p-아미노페놀</t>
        </is>
      </c>
      <c r="B104" s="35" t="inlineStr">
        <is>
          <t>산화염모제에 0.9%</t>
        </is>
      </c>
      <c r="C104" s="35" t="inlineStr"/>
      <c r="D104" s="14" t="n"/>
    </row>
    <row r="105">
      <c r="A105" s="35" t="inlineStr">
        <is>
          <t>톨루엔-2,5-디아민</t>
        </is>
      </c>
      <c r="B105" s="35" t="inlineStr">
        <is>
          <t>산화염모제에 2.0%</t>
        </is>
      </c>
      <c r="C105" s="35" t="inlineStr"/>
      <c r="D105" s="14" t="n"/>
    </row>
    <row r="106">
      <c r="A106" s="35" t="inlineStr">
        <is>
          <t>황산 톨루엔-2,5-디아민</t>
        </is>
      </c>
      <c r="B106" s="35" t="inlineStr">
        <is>
          <t>산화염모제에 3.6%</t>
        </is>
      </c>
      <c r="C106" s="35" t="inlineStr"/>
      <c r="D106" s="14" t="n"/>
    </row>
    <row r="107">
      <c r="A107" s="35" t="inlineStr">
        <is>
          <t>황산 m-페닐렌디아민</t>
        </is>
      </c>
      <c r="B107" s="35" t="inlineStr">
        <is>
          <t>산화염모제에 3.0%</t>
        </is>
      </c>
      <c r="C107" s="35" t="inlineStr"/>
      <c r="D107" s="14" t="n"/>
    </row>
    <row r="108">
      <c r="A108" s="35" t="inlineStr">
        <is>
          <t>황산 p-페닐렌디아민</t>
        </is>
      </c>
      <c r="B108" s="35" t="inlineStr">
        <is>
          <t>산화염모제에 3.8%</t>
        </is>
      </c>
      <c r="C108" s="35" t="inlineStr"/>
      <c r="D108" s="38" t="inlineStr">
        <is>
          <t>★</t>
        </is>
      </c>
    </row>
    <row r="109">
      <c r="A109" s="35" t="inlineStr">
        <is>
          <t>레조시놀</t>
        </is>
      </c>
      <c r="B109" s="35" t="inlineStr">
        <is>
          <t>산화염모제에 2.0%</t>
        </is>
      </c>
      <c r="C109" s="35" t="inlineStr"/>
      <c r="D109" s="14" t="n"/>
    </row>
    <row r="110">
      <c r="A110" s="35" t="inlineStr">
        <is>
          <t>황산 m-아미노페놀</t>
        </is>
      </c>
      <c r="B110" s="35" t="inlineStr">
        <is>
          <t>산화염모제에 2.0%</t>
        </is>
      </c>
      <c r="C110" s="35" t="inlineStr"/>
      <c r="D110" s="14" t="n"/>
    </row>
    <row r="111">
      <c r="A111" s="35" t="inlineStr">
        <is>
          <t>황산 o-아미노페놀</t>
        </is>
      </c>
      <c r="B111" s="35" t="inlineStr">
        <is>
          <t>산화염모제에 3.0%</t>
        </is>
      </c>
      <c r="C111" s="35" t="inlineStr"/>
      <c r="D111" s="14" t="n"/>
    </row>
    <row r="112">
      <c r="A112" s="35" t="inlineStr">
        <is>
          <t>황산 p-아미노페놀</t>
        </is>
      </c>
      <c r="B112" s="35" t="inlineStr">
        <is>
          <t>산화염모제에 1.3%</t>
        </is>
      </c>
      <c r="C112" s="35" t="inlineStr"/>
      <c r="D112" s="14" t="n"/>
    </row>
    <row r="113">
      <c r="A113" s="35" t="inlineStr">
        <is>
          <t>2-메칠레조시놀</t>
        </is>
      </c>
      <c r="B113" s="35" t="inlineStr">
        <is>
          <t>산화염모제에 0.5%</t>
        </is>
      </c>
      <c r="C113" s="35" t="inlineStr"/>
      <c r="D113" s="14" t="n"/>
    </row>
    <row r="114">
      <c r="A114" s="35" t="inlineStr">
        <is>
          <t>몰식자산</t>
        </is>
      </c>
      <c r="B114" s="35" t="inlineStr">
        <is>
          <t>산화염모제에 4.0%</t>
        </is>
      </c>
      <c r="C114" s="35" t="inlineStr"/>
      <c r="D114" s="14" t="n"/>
    </row>
    <row r="115">
      <c r="A115" s="35" t="inlineStr">
        <is>
          <t>과붕산나트륨, 과붕산나트륨일수화물, 과산화수소수, 과탄산나트륨</t>
        </is>
      </c>
      <c r="B115" s="35" t="inlineStr">
        <is>
          <t>염모제(탈염·탈색 포함)에서 과산화수소로서 12%</t>
        </is>
      </c>
      <c r="C115" s="35" t="inlineStr"/>
      <c r="D115" s="38" t="inlineStr">
        <is>
          <t>★</t>
        </is>
      </c>
    </row>
    <row r="117" ht="22" customHeight="1">
      <c r="A117" s="33" t="inlineStr">
        <is>
          <t>④ 주요 기타 성분</t>
        </is>
      </c>
    </row>
    <row r="118">
      <c r="A118" s="34" t="inlineStr">
        <is>
          <t>원료명</t>
        </is>
      </c>
      <c r="B118" s="34" t="inlineStr">
        <is>
          <t>사용한도</t>
        </is>
      </c>
      <c r="C118" s="34" t="inlineStr">
        <is>
          <t>비고</t>
        </is>
      </c>
      <c r="D118" s="37" t="inlineStr">
        <is>
          <t>★</t>
        </is>
      </c>
    </row>
    <row r="119">
      <c r="A119" s="35" t="inlineStr">
        <is>
          <t>과산화수소 및 과산화수소 생성 물질</t>
        </is>
      </c>
      <c r="B119" s="35" t="inlineStr">
        <is>
          <t>· 두발용 제품류에 과산화수소로서 3.0%
· 손톱 경화용 제품에 과산화수소로서 2.0%</t>
        </is>
      </c>
      <c r="C119" s="35" t="inlineStr">
        <is>
          <t>기타 제품에는 사용금지</t>
        </is>
      </c>
      <c r="D119" s="38" t="inlineStr">
        <is>
          <t>★</t>
        </is>
      </c>
    </row>
    <row r="120">
      <c r="A120" s="35" t="inlineStr">
        <is>
          <t>땅콩 오일, 추출물 및 유도체</t>
        </is>
      </c>
      <c r="B120" s="35" t="inlineStr">
        <is>
          <t>원료 중 땅콩단백질의 최대 농도는 0.5ppm을 초과하지 않아야 함</t>
        </is>
      </c>
      <c r="C120" s="35" t="inlineStr"/>
      <c r="D120" s="14" t="n"/>
    </row>
    <row r="121">
      <c r="A121" s="35" t="inlineStr">
        <is>
          <t>리튬하이드록사이드</t>
        </is>
      </c>
      <c r="B121" s="35" t="inlineStr">
        <is>
          <t>· 헤어스트레이트너 제품에 4.5%
· 제모제에서 pH 조정 목적으로 사용되는 경우 최종 제품의 pH는 12.7 이하</t>
        </is>
      </c>
      <c r="C121" s="35" t="inlineStr">
        <is>
          <t>기타 제품에는 사용금지</t>
        </is>
      </c>
      <c r="D121" s="14" t="n"/>
    </row>
    <row r="122">
      <c r="A122" s="35" t="inlineStr">
        <is>
          <t>만수국꽃 추출물 또는 오일, 만수국아재비꽃 추출물 또는 오일</t>
        </is>
      </c>
      <c r="B122" s="35" t="inlineStr">
        <is>
          <t>· 사용 후 씻어내는 제품에 0.1%
· 사용 후 씻어내지 않는 제품에 0.01%
(두 꽃의 추출물 또는 오일을 혼합할 때에도 해당)
· 원료 중 알파 테르티에닐(테르티오펜) 함량은 0.35% 이하</t>
        </is>
      </c>
      <c r="C122" s="35" t="inlineStr">
        <is>
          <t>자외선 차단 제품 또는 자외선을 이용한 태닝 제품에는 사용금지</t>
        </is>
      </c>
      <c r="D122" s="14" t="n"/>
    </row>
    <row r="123">
      <c r="A123" s="35" t="inlineStr">
        <is>
          <t>머스크자일렌</t>
        </is>
      </c>
      <c r="B123" s="35" t="inlineStr">
        <is>
          <t>· 향수류
· 향료 원액 8% 초과 제품에 1.0%
· 향료 원액 8% 이하 제품에 0.4%
· 기타 제품에 0.03%</t>
        </is>
      </c>
      <c r="C123" s="35" t="inlineStr"/>
      <c r="D123" s="38" t="inlineStr">
        <is>
          <t>★</t>
        </is>
      </c>
    </row>
    <row r="124">
      <c r="A124" s="35" t="inlineStr">
        <is>
          <t>머스크케톤</t>
        </is>
      </c>
      <c r="B124" s="35" t="inlineStr">
        <is>
          <t>· 향수류
· 향료 원액 8% 초과 제품에 1.4%
· 향료 원액 8% 이하 제품에 0.56%
· 기타 제품에 0.042%</t>
        </is>
      </c>
      <c r="C124" s="35" t="inlineStr"/>
      <c r="D124" s="38" t="inlineStr">
        <is>
          <t>★</t>
        </is>
      </c>
    </row>
    <row r="125">
      <c r="A125" s="35" t="inlineStr">
        <is>
          <t>비타민 E(토코페롤)</t>
        </is>
      </c>
      <c r="B125" s="35" t="inlineStr">
        <is>
          <t>20%</t>
        </is>
      </c>
      <c r="C125" s="35" t="inlineStr"/>
      <c r="D125" s="38" t="inlineStr">
        <is>
          <t>★</t>
        </is>
      </c>
    </row>
    <row r="126">
      <c r="A126" s="35" t="inlineStr">
        <is>
          <t>베헨트리모늄 클로라이드</t>
        </is>
      </c>
      <c r="B126" s="35" t="inlineStr">
        <is>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is>
      </c>
      <c r="C126" s="35" t="inlineStr">
        <is>
          <t>세트리모늄/스테아트리모늄클로라이드와 혼합 사용 시 그 합이 '씻어내지 않는 두발용'에 1.0% 이하, '씻어내는 두발용 및 두발염색용'에 2.5% 이하이어야 함</t>
        </is>
      </c>
      <c r="D126" s="38" t="inlineStr">
        <is>
          <t>★</t>
        </is>
      </c>
    </row>
    <row r="127">
      <c r="A127" s="35" t="inlineStr">
        <is>
          <t>살리실릭애씨드 및 그 염류</t>
        </is>
      </c>
      <c r="B127" s="35" t="inlineStr">
        <is>
          <t>· 인체 세정용 제품류에 살리실릭애씨드로서 2.0%
· 사용 후 씻어내는 두발용 제품류에 살리실릭애씨드로서 3.0%</t>
        </is>
      </c>
      <c r="C127" s="35" t="inlineStr">
        <is>
          <t>· 영유아용 또는 13세 이하 어린이용 특정표시 제품에는 사용금지(샴푸 제외)
· 기능성화장품 유효성분 외 기타 제품에는 사용금지</t>
        </is>
      </c>
      <c r="D127" s="38" t="inlineStr">
        <is>
          <t>★</t>
        </is>
      </c>
    </row>
    <row r="128">
      <c r="A128" s="35" t="inlineStr">
        <is>
          <t>세트리모늄클로라이드, 스테아트리모늄클로라이드</t>
        </is>
      </c>
      <c r="B128" s="35" t="inlineStr">
        <is>
          <t>(단일성분 또는 혼합사용의 합으로서)
· 사용 후 씻어내는 두발용 제품류 및 두발염색용 제품류에 2.5%
· 사용 후 씻어내지 않는 두발용 제품류 및 두발염색용 제품류에 1.0%</t>
        </is>
      </c>
      <c r="C128" s="35" t="inlineStr"/>
      <c r="D128" s="14" t="n"/>
    </row>
    <row r="129">
      <c r="A129" s="35" t="inlineStr">
        <is>
          <t>소합향나무(Liquidambar orientalis) 발삼오일 및 추출물</t>
        </is>
      </c>
      <c r="B129" s="35" t="inlineStr">
        <is>
          <t>0.6%</t>
        </is>
      </c>
      <c r="C129" s="35" t="inlineStr"/>
      <c r="D129" s="14" t="n"/>
    </row>
    <row r="130">
      <c r="A130" s="35" t="inlineStr">
        <is>
          <t>수용성 징크 염류(징크 4-하이드록시벤젠설포네이트와 징크피리치온 제외)</t>
        </is>
      </c>
      <c r="B130" s="35" t="inlineStr">
        <is>
          <t>징크로서 1%</t>
        </is>
      </c>
      <c r="C130" s="35" t="inlineStr"/>
      <c r="D130" s="14" t="n"/>
    </row>
    <row r="131">
      <c r="A131" s="35" t="inlineStr">
        <is>
          <t>시스테인, 아세틸시스테인 및 그 염류</t>
        </is>
      </c>
      <c r="B131" s="35" t="inlineStr">
        <is>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is>
      </c>
      <c r="C131" s="35" t="inlineStr"/>
      <c r="D131" s="14" t="n"/>
    </row>
    <row r="132">
      <c r="A132" s="35" t="inlineStr">
        <is>
          <t>실버나이트레이트</t>
        </is>
      </c>
      <c r="B132" s="35" t="inlineStr">
        <is>
          <t>속눈썹 및 눈썹 착색 용도의 제품에 4%</t>
        </is>
      </c>
      <c r="C132" s="35" t="inlineStr">
        <is>
          <t>기타 제품에는 사용금지</t>
        </is>
      </c>
      <c r="D132" s="14" t="n"/>
    </row>
    <row r="133">
      <c r="A133" s="35" t="inlineStr">
        <is>
          <t>암모니아</t>
        </is>
      </c>
      <c r="B133" s="35" t="inlineStr">
        <is>
          <t>6.0%</t>
        </is>
      </c>
      <c r="C133" s="35" t="inlineStr"/>
      <c r="D133" s="14" t="n"/>
    </row>
    <row r="134">
      <c r="A134" s="35" t="inlineStr">
        <is>
          <t>에탄올·붕사·라우릴황산나트륨(4:1:1) 혼합물</t>
        </is>
      </c>
      <c r="B134" s="35" t="inlineStr">
        <is>
          <t>외음부 세정제에 12%</t>
        </is>
      </c>
      <c r="C134" s="35" t="inlineStr">
        <is>
          <t>기타 제품에는 사용금지</t>
        </is>
      </c>
      <c r="D134" s="14" t="n"/>
    </row>
    <row r="135">
      <c r="A135" s="35" t="inlineStr">
        <is>
          <t>우레아</t>
        </is>
      </c>
      <c r="B135" s="35" t="inlineStr">
        <is>
          <t>10%</t>
        </is>
      </c>
      <c r="C135" s="35" t="inlineStr"/>
      <c r="D135" s="38" t="inlineStr">
        <is>
          <t>★</t>
        </is>
      </c>
    </row>
    <row r="136">
      <c r="A136" s="35" t="inlineStr">
        <is>
          <t>징크피리치온</t>
        </is>
      </c>
      <c r="B136" s="35" t="inlineStr">
        <is>
          <t>비듬 및 가려움을 덜어주고 씻어내는 제품(샴푸, 린스) 및 탈모 증상의 완화에 도움을 주는 화장품에 징크피리치온으로서 1.0%</t>
        </is>
      </c>
      <c r="C136" s="35" t="inlineStr">
        <is>
          <t>기타 제품에는 사용금지</t>
        </is>
      </c>
      <c r="D136" s="38" t="inlineStr">
        <is>
          <t>★</t>
        </is>
      </c>
    </row>
    <row r="137">
      <c r="A137" s="35" t="inlineStr">
        <is>
          <t>치오글라이콜릭애씨드, 그 염류 및 에스테르류</t>
        </is>
      </c>
      <c r="B137" s="35" t="inlineStr">
        <is>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is>
      </c>
      <c r="C137" s="35" t="inlineStr"/>
      <c r="D137" s="14" t="n"/>
    </row>
    <row r="138">
      <c r="A138" s="35" t="inlineStr">
        <is>
          <t>칼슘하이드록사이드</t>
        </is>
      </c>
      <c r="B138" s="35" t="inlineStr">
        <is>
          <t>· 헤어스트레이트너 제품에 7%
· 제모제에서 pH 조정 목적으로 사용되는 경우 최종 제품의 pH는 12.7 이하</t>
        </is>
      </c>
      <c r="C138" s="35" t="inlineStr">
        <is>
          <t>기타 제품에는 사용금지</t>
        </is>
      </c>
      <c r="D138" s="14" t="n"/>
    </row>
    <row r="139">
      <c r="A139" s="35" t="inlineStr">
        <is>
          <t>곰미포르에리트리아엥글러(Commiphora erythrea engler var. glabrescens) 검추출물 및 오일</t>
        </is>
      </c>
      <c r="B139" s="35" t="inlineStr">
        <is>
          <t>0.6%</t>
        </is>
      </c>
      <c r="C139" s="35" t="inlineStr"/>
      <c r="D139" s="14" t="n"/>
    </row>
    <row r="140">
      <c r="A140" s="35" t="inlineStr">
        <is>
          <t>쿠민(Cuminum cyminum) 열매 오일 및 추출물</t>
        </is>
      </c>
      <c r="B140" s="35" t="inlineStr">
        <is>
          <t>사용 후 씻어내지 않는 제품에 쿠민 오일로서 0.4%</t>
        </is>
      </c>
      <c r="C140" s="35" t="inlineStr"/>
      <c r="D140" s="14" t="n"/>
    </row>
    <row r="141">
      <c r="A141" s="35" t="inlineStr">
        <is>
          <t>퀴닌 및 그 염류</t>
        </is>
      </c>
      <c r="B141" s="35" t="inlineStr">
        <is>
          <t>· 샴푸에 퀴닌염으로서 0.5%
· 헤어로션에 퀴닌염으로서 0.2%</t>
        </is>
      </c>
      <c r="C141" s="35" t="inlineStr">
        <is>
          <t>기타 제품에는 사용금지</t>
        </is>
      </c>
      <c r="D141" s="14" t="n"/>
    </row>
    <row r="142">
      <c r="A142" s="35" t="inlineStr">
        <is>
          <t>클로라민T</t>
        </is>
      </c>
      <c r="B142" s="35" t="inlineStr">
        <is>
          <t>0.2%</t>
        </is>
      </c>
      <c r="C142" s="35" t="inlineStr"/>
      <c r="D142" s="14" t="n"/>
    </row>
    <row r="143">
      <c r="A143" s="35" t="inlineStr">
        <is>
          <t>톨루엔</t>
        </is>
      </c>
      <c r="B143" s="35" t="inlineStr">
        <is>
          <t>손발톱용 제품류에 25%</t>
        </is>
      </c>
      <c r="C143" s="35" t="inlineStr">
        <is>
          <t>기타 제품에는 사용금지</t>
        </is>
      </c>
      <c r="D143" s="38" t="inlineStr">
        <is>
          <t>★</t>
        </is>
      </c>
    </row>
    <row r="144">
      <c r="A144" s="35" t="inlineStr">
        <is>
          <t>트리알킬아민, 트리알칸올아민 및 그 염류</t>
        </is>
      </c>
      <c r="B144" s="35" t="inlineStr">
        <is>
          <t>사용 후 씻어내지 않는 제품에 2.5%</t>
        </is>
      </c>
      <c r="C144" s="35" t="inlineStr"/>
      <c r="D144" s="14" t="n"/>
    </row>
    <row r="145">
      <c r="A145" s="35" t="inlineStr">
        <is>
          <t>트리클로산</t>
        </is>
      </c>
      <c r="B145" s="35" t="inlineStr">
        <is>
          <t>사용 후 씻어내는 제품류에 0.3%</t>
        </is>
      </c>
      <c r="C145" s="35" t="inlineStr">
        <is>
          <t>기능성화장품 유효성분 외 기타 제품에는 사용금지</t>
        </is>
      </c>
      <c r="D145" s="14" t="n"/>
    </row>
    <row r="146">
      <c r="A146" s="35" t="inlineStr">
        <is>
          <t>페루발삼(Myroxylon pereirae의 수지) 추출물, 증류물</t>
        </is>
      </c>
      <c r="B146" s="35" t="inlineStr">
        <is>
          <t>0.4%</t>
        </is>
      </c>
      <c r="C146" s="35" t="inlineStr"/>
      <c r="D146" s="14" t="n"/>
    </row>
    <row r="147">
      <c r="A147" s="35" t="inlineStr">
        <is>
          <t>폴리아크릴아마이드류</t>
        </is>
      </c>
      <c r="B147" s="35" t="inlineStr">
        <is>
          <t>· 사용 후 씻어내지 않는 바디 화장품에 잔류 아크릴아마이드로서 0.00001%
· 기타 제품에 잔류 아크릴아마이드로서 0.00005%</t>
        </is>
      </c>
      <c r="C147" s="35" t="inlineStr"/>
      <c r="D147" s="14" t="n"/>
    </row>
    <row r="148">
      <c r="A148" s="35" t="inlineStr">
        <is>
          <t>풍나무(Liquidambar styraciflua) 발삼 오일 및 추출물</t>
        </is>
      </c>
      <c r="B148" s="35" t="inlineStr">
        <is>
          <t>0.6%</t>
        </is>
      </c>
      <c r="C148" s="35" t="inlineStr"/>
      <c r="D148" s="14" t="n"/>
    </row>
    <row r="149">
      <c r="A149" s="35" t="inlineStr">
        <is>
          <t>하이드롤라이즈드밀단백질</t>
        </is>
      </c>
      <c r="B149" s="35" t="inlineStr">
        <is>
          <t>원료 중 펩타이드의 최대 평균분자량은 3.5 kDa 이하이어야 함</t>
        </is>
      </c>
      <c r="C149" s="35" t="inlineStr"/>
      <c r="D149" s="14" t="n"/>
    </row>
    <row r="150" ht="30" customHeight="1">
      <c r="A150" s="36" t="inlineStr">
        <is>
          <t>· 그 밖의 원료는 화장품책임판매업자의 안전성에 대한 책임하에 사용할 수 있음</t>
        </is>
      </c>
    </row>
    <row r="152" ht="22" customHeight="1">
      <c r="A152" s="33" t="inlineStr">
        <is>
          <t>착향제(향료) 성분 중 알레르기 유발 물질 25종</t>
        </is>
      </c>
    </row>
    <row r="153">
      <c r="A153" s="34" t="inlineStr">
        <is>
          <t>성분명 (한글)</t>
        </is>
      </c>
      <c r="B153" s="34" t="inlineStr">
        <is>
          <t>영문</t>
        </is>
      </c>
      <c r="C153" s="34" t="inlineStr"/>
      <c r="D153" s="37" t="inlineStr">
        <is>
          <t>★</t>
        </is>
      </c>
    </row>
    <row r="154">
      <c r="A154" s="35" t="inlineStr">
        <is>
          <t>아밀신남알</t>
        </is>
      </c>
      <c r="B154" s="35" t="inlineStr">
        <is>
          <t>Amyl cinnamal</t>
        </is>
      </c>
      <c r="C154" s="35" t="inlineStr"/>
      <c r="D154" s="14" t="n"/>
    </row>
    <row r="155">
      <c r="A155" s="35" t="inlineStr">
        <is>
          <t>벤질알코올</t>
        </is>
      </c>
      <c r="B155" s="35" t="inlineStr">
        <is>
          <t>Benzyl alcohol</t>
        </is>
      </c>
      <c r="C155" s="35" t="inlineStr"/>
      <c r="D155" s="38" t="inlineStr">
        <is>
          <t>★</t>
        </is>
      </c>
    </row>
    <row r="156">
      <c r="A156" s="35" t="inlineStr">
        <is>
          <t>신나밀알코올</t>
        </is>
      </c>
      <c r="B156" s="35" t="inlineStr">
        <is>
          <t>Cinnamyl alcohol</t>
        </is>
      </c>
      <c r="C156" s="35" t="inlineStr"/>
      <c r="D156" s="14" t="n"/>
    </row>
    <row r="157">
      <c r="A157" s="35" t="inlineStr">
        <is>
          <t>시트랄</t>
        </is>
      </c>
      <c r="B157" s="35" t="inlineStr">
        <is>
          <t>Citral</t>
        </is>
      </c>
      <c r="C157" s="35" t="inlineStr"/>
      <c r="D157" s="38" t="inlineStr">
        <is>
          <t>★</t>
        </is>
      </c>
    </row>
    <row r="158">
      <c r="A158" s="35" t="inlineStr">
        <is>
          <t>유제놀</t>
        </is>
      </c>
      <c r="B158" s="35" t="inlineStr">
        <is>
          <t>Eugenol</t>
        </is>
      </c>
      <c r="C158" s="35" t="inlineStr"/>
      <c r="D158" s="38" t="inlineStr">
        <is>
          <t>★</t>
        </is>
      </c>
    </row>
    <row r="159">
      <c r="A159" s="35" t="inlineStr">
        <is>
          <t>하이드록시시트로넬알</t>
        </is>
      </c>
      <c r="B159" s="35" t="inlineStr">
        <is>
          <t>Hydroxycitronellal</t>
        </is>
      </c>
      <c r="C159" s="35" t="inlineStr"/>
      <c r="D159" s="14" t="n"/>
    </row>
    <row r="160">
      <c r="A160" s="35" t="inlineStr">
        <is>
          <t>아이소유제놀</t>
        </is>
      </c>
      <c r="B160" s="35" t="inlineStr">
        <is>
          <t>Isoeugenol</t>
        </is>
      </c>
      <c r="C160" s="35" t="inlineStr"/>
      <c r="D160" s="14" t="n"/>
    </row>
    <row r="161">
      <c r="A161" s="35" t="inlineStr">
        <is>
          <t>아밀신나밀알코올</t>
        </is>
      </c>
      <c r="B161" s="35" t="inlineStr">
        <is>
          <t>Amylcinnamyl alcohol</t>
        </is>
      </c>
      <c r="C161" s="35" t="inlineStr"/>
      <c r="D161" s="14" t="n"/>
    </row>
    <row r="162">
      <c r="A162" s="35" t="inlineStr">
        <is>
          <t>벤질살리실레이트</t>
        </is>
      </c>
      <c r="B162" s="35" t="inlineStr">
        <is>
          <t>Benzyl salicylate</t>
        </is>
      </c>
      <c r="C162" s="35" t="inlineStr"/>
      <c r="D162" s="14" t="n"/>
    </row>
    <row r="163">
      <c r="A163" s="35" t="inlineStr">
        <is>
          <t>신남알</t>
        </is>
      </c>
      <c r="B163" s="35" t="inlineStr">
        <is>
          <t>Cinnamal</t>
        </is>
      </c>
      <c r="C163" s="35" t="inlineStr"/>
      <c r="D163" s="38" t="inlineStr">
        <is>
          <t>★</t>
        </is>
      </c>
    </row>
    <row r="164">
      <c r="A164" s="35" t="inlineStr">
        <is>
          <t>쿠마린</t>
        </is>
      </c>
      <c r="B164" s="35" t="inlineStr">
        <is>
          <t>Coumarin</t>
        </is>
      </c>
      <c r="C164" s="35" t="inlineStr"/>
      <c r="D164" s="38" t="inlineStr">
        <is>
          <t>★</t>
        </is>
      </c>
    </row>
    <row r="165">
      <c r="A165" s="35" t="inlineStr">
        <is>
          <t>제라니올</t>
        </is>
      </c>
      <c r="B165" s="35" t="inlineStr">
        <is>
          <t>Geraniol</t>
        </is>
      </c>
      <c r="C165" s="35" t="inlineStr"/>
      <c r="D165" s="38" t="inlineStr">
        <is>
          <t>★</t>
        </is>
      </c>
    </row>
    <row r="166">
      <c r="A166" s="35" t="inlineStr">
        <is>
          <t>아니스알코올</t>
        </is>
      </c>
      <c r="B166" s="35" t="inlineStr">
        <is>
          <t>Anise alcohol</t>
        </is>
      </c>
      <c r="C166" s="35" t="inlineStr"/>
      <c r="D166" s="14" t="n"/>
    </row>
    <row r="167">
      <c r="A167" s="35" t="inlineStr">
        <is>
          <t>벤질신나메이트</t>
        </is>
      </c>
      <c r="B167" s="35" t="inlineStr">
        <is>
          <t>Benzyl cinnamate</t>
        </is>
      </c>
      <c r="C167" s="35" t="inlineStr"/>
      <c r="D167" s="14" t="n"/>
    </row>
    <row r="168">
      <c r="A168" s="35" t="inlineStr">
        <is>
          <t>파네솔</t>
        </is>
      </c>
      <c r="B168" s="35" t="inlineStr">
        <is>
          <t>Farnesol</t>
        </is>
      </c>
      <c r="C168" s="35" t="inlineStr"/>
      <c r="D168" s="14" t="n"/>
    </row>
    <row r="169">
      <c r="A169" s="35" t="inlineStr">
        <is>
          <t>부틸페닐메칠프로피오날</t>
        </is>
      </c>
      <c r="B169" s="35" t="inlineStr">
        <is>
          <t>Butylphenyl methylpropional</t>
        </is>
      </c>
      <c r="C169" s="35" t="inlineStr"/>
      <c r="D169" s="14" t="n"/>
    </row>
    <row r="170">
      <c r="A170" s="35" t="inlineStr">
        <is>
          <t>리날룰</t>
        </is>
      </c>
      <c r="B170" s="35" t="inlineStr">
        <is>
          <t>Linalool</t>
        </is>
      </c>
      <c r="C170" s="35" t="inlineStr"/>
      <c r="D170" s="38" t="inlineStr">
        <is>
          <t>★</t>
        </is>
      </c>
    </row>
    <row r="171">
      <c r="A171" s="35" t="inlineStr">
        <is>
          <t>벤질벤조에이트</t>
        </is>
      </c>
      <c r="B171" s="35" t="inlineStr">
        <is>
          <t>Benzyl benzoate</t>
        </is>
      </c>
      <c r="C171" s="35" t="inlineStr"/>
      <c r="D171" s="14" t="n"/>
    </row>
    <row r="172">
      <c r="A172" s="35" t="inlineStr">
        <is>
          <t>시트로넬올</t>
        </is>
      </c>
      <c r="B172" s="35" t="inlineStr">
        <is>
          <t>Citronellol</t>
        </is>
      </c>
      <c r="C172" s="35" t="inlineStr"/>
      <c r="D172" s="14" t="n"/>
    </row>
    <row r="173">
      <c r="A173" s="35" t="inlineStr">
        <is>
          <t>헥실신남알</t>
        </is>
      </c>
      <c r="B173" s="35" t="inlineStr">
        <is>
          <t>Hexyl cinnamal</t>
        </is>
      </c>
      <c r="C173" s="35" t="inlineStr"/>
      <c r="D173" s="14" t="n"/>
    </row>
    <row r="174">
      <c r="A174" s="35" t="inlineStr">
        <is>
          <t>리모넨</t>
        </is>
      </c>
      <c r="B174" s="35" t="inlineStr">
        <is>
          <t>Limonene</t>
        </is>
      </c>
      <c r="C174" s="35" t="inlineStr"/>
      <c r="D174" s="38" t="inlineStr">
        <is>
          <t>★</t>
        </is>
      </c>
    </row>
    <row r="175">
      <c r="A175" s="35" t="inlineStr">
        <is>
          <t>메칠2-옥티노에이트</t>
        </is>
      </c>
      <c r="B175" s="35" t="inlineStr">
        <is>
          <t>Methyl 2-octynoate</t>
        </is>
      </c>
      <c r="C175" s="35" t="inlineStr"/>
      <c r="D175" s="14" t="n"/>
    </row>
    <row r="176">
      <c r="A176" s="35" t="inlineStr">
        <is>
          <t>알파-아이소메칠아이오논</t>
        </is>
      </c>
      <c r="B176" s="35" t="inlineStr">
        <is>
          <t>Alpha-isomethyl ionone</t>
        </is>
      </c>
      <c r="C176" s="35" t="inlineStr"/>
      <c r="D176" s="14" t="n"/>
    </row>
    <row r="177">
      <c r="A177" s="35" t="inlineStr">
        <is>
          <t>참나무이끼추출물</t>
        </is>
      </c>
      <c r="B177" s="35" t="inlineStr">
        <is>
          <t>Evernia prunastri (Oak moss) extract</t>
        </is>
      </c>
      <c r="C177" s="35" t="inlineStr"/>
      <c r="D177" s="38" t="inlineStr">
        <is>
          <t>★</t>
        </is>
      </c>
    </row>
    <row r="178">
      <c r="A178" s="35" t="inlineStr">
        <is>
          <t>나무이끼추출물</t>
        </is>
      </c>
      <c r="B178" s="35" t="inlineStr">
        <is>
          <t>Evernia furfuracea (Tree moss) extract</t>
        </is>
      </c>
      <c r="C178" s="35" t="inlineStr"/>
      <c r="D178" s="38" t="inlineStr">
        <is>
          <t>★</t>
        </is>
      </c>
    </row>
    <row r="179" ht="30" customHeight="1">
      <c r="A179" s="36" t="inlineStr">
        <is>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is>
      </c>
    </row>
    <row r="181" ht="22" customHeight="1">
      <c r="A181" s="33" t="inlineStr">
        <is>
          <t>천연화장품 및 유기농화장품의 원료 기준 (요점)</t>
        </is>
      </c>
    </row>
    <row r="182" ht="30" customHeight="1">
      <c r="A182" s="36" t="inlineStr">
        <is>
          <t>■ 원료 조성 — 천연화장품: 중량 기준 천연 함량 95% 이상. / 유기농화장품: 유기농 함량 10% 이상 + (유기농 포함) 천연 함량 95% 이상.</t>
        </is>
      </c>
    </row>
    <row r="183" ht="30" customHeight="1">
      <c r="A183" s="36" t="inlineStr">
        <is>
          <t>■ 천연 함량 비율(%) = 물 비율 + 천연 원료 비율 + 천연 유래 원료 비율. (물·미네랄·미네랄 유래 원료는 유기농 함량 비율 계산에 포함하지 않음)</t>
        </is>
      </c>
    </row>
    <row r="184" ht="30" customHeight="1">
      <c r="A184" s="36" t="inlineStr">
        <is>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is>
      </c>
    </row>
    <row r="185" ht="30" customHeight="1">
      <c r="A185" s="36" t="inlineStr">
        <is>
          <t>■ 용기·포장 — 폴리염화비닐(PVC), 폴리스티렌폼(Polystyrene Foam) 사용 불가.</t>
        </is>
      </c>
    </row>
    <row r="186" ht="30" customHeight="1">
      <c r="A186" s="36" t="inlineStr">
        <is>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is>
      </c>
    </row>
    <row r="187" ht="30" customHeight="1">
      <c r="A187" s="36" t="inlineStr">
        <is>
          <t>■ 오염물질 10종(원료가 오염되어서는 안 됨): 중금속, 방향족 탄화수소, 농약, 다이옥신 및 폴리염화비페닐, 방사능, 유전자변형 생물체, 곰팡이 독소, 의약 잔류물, 질산염, 니트로사민.</t>
        </is>
      </c>
    </row>
  </sheetData>
  <mergeCells count="18">
    <mergeCell ref="A1:D1"/>
    <mergeCell ref="A150:D150"/>
    <mergeCell ref="A181:D181"/>
    <mergeCell ref="A67:D67"/>
    <mergeCell ref="A184:D184"/>
    <mergeCell ref="A4:D4"/>
    <mergeCell ref="A101:D101"/>
    <mergeCell ref="A187:D187"/>
    <mergeCell ref="A186:D186"/>
    <mergeCell ref="A179:D179"/>
    <mergeCell ref="A65:D65"/>
    <mergeCell ref="A152:D152"/>
    <mergeCell ref="A182:D182"/>
    <mergeCell ref="A2:D2"/>
    <mergeCell ref="A99:D99"/>
    <mergeCell ref="A117:D117"/>
    <mergeCell ref="A183:D183"/>
    <mergeCell ref="A185:D185"/>
  </mergeCells>
  <pageMargins left="0.75" right="0.75" top="1" bottom="1" header="0.5" footer="0.5"/>
</worksheet>
</file>

<file path=xl/worksheets/sheet10.xml><?xml version="1.0" encoding="utf-8"?>
<worksheet xmlns="http://schemas.openxmlformats.org/spreadsheetml/2006/main">
  <sheetPr>
    <tabColor rgb="00548235"/>
    <outlinePr summaryBelow="1" summaryRight="1"/>
    <pageSetUpPr/>
  </sheetPr>
  <dimension ref="A1:C51"/>
  <sheetViews>
    <sheetView workbookViewId="0">
      <pane ySplit="2" topLeftCell="A3" activePane="bottomLeft" state="frozen"/>
      <selection pane="bottomLeft" activeCell="A1" sqref="A1"/>
    </sheetView>
  </sheetViews>
  <sheetFormatPr baseColWidth="8" defaultRowHeight="15"/>
  <cols>
    <col width="30" customWidth="1" min="1" max="1"/>
    <col width="52" customWidth="1" min="2" max="2"/>
    <col width="46" customWidth="1" min="3" max="3"/>
  </cols>
  <sheetData>
    <row r="1" ht="26" customHeight="1">
      <c r="A1" s="42" t="inlineStr">
        <is>
          <t>유통화장품 안전관리 기준 + OEM 시험성적서 검수 (교재 148~151쪽)</t>
        </is>
      </c>
    </row>
    <row r="2" ht="52" customHeight="1">
      <c r="A2" s="43" t="inlineStr">
        <is>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is>
      </c>
    </row>
    <row r="4" ht="22" customHeight="1">
      <c r="A4" s="44" t="inlineStr">
        <is>
          <t>§1. 유통화장품 안전관리 기준 (법적 한도 — 출고 전 충족 필수)</t>
        </is>
      </c>
    </row>
    <row r="5" ht="20" customHeight="1">
      <c r="A5" s="45" t="inlineStr">
        <is>
          <t>① 비의도적 유래물질 검출 허용한도 (원료에 미량 섞여 들어오는 유해물질)</t>
        </is>
      </c>
    </row>
    <row r="6" ht="28" customHeight="1">
      <c r="A6" s="34" t="inlineStr">
        <is>
          <t>항목</t>
        </is>
      </c>
      <c r="B6" s="34" t="inlineStr">
        <is>
          <t>검출 허용한도</t>
        </is>
      </c>
      <c r="C6" s="34" t="inlineStr">
        <is>
          <t>쉽게 말하면 · 다도기 포인트</t>
        </is>
      </c>
    </row>
    <row r="7" ht="34" customHeight="1">
      <c r="A7" s="46" t="inlineStr">
        <is>
          <t>납 (Pb)</t>
        </is>
      </c>
      <c r="B7" s="46" t="inlineStr">
        <is>
          <t>점토를 원료로 한 분말제품 50µg/g 이하 / 그 밖의 제품 20µg/g 이하</t>
        </is>
      </c>
      <c r="C7" s="46" t="inlineStr">
        <is>
          <t>대표 중금속. 토너·크림(비분말)은 20 기준.</t>
        </is>
      </c>
    </row>
    <row r="8" ht="34" customHeight="1">
      <c r="A8" s="46" t="inlineStr">
        <is>
          <t>니켈 (Ni)</t>
        </is>
      </c>
      <c r="B8" s="46" t="inlineStr">
        <is>
          <t>눈화장용 35 / 색조화장용 30 / 그 밖의 제품 10µg/g 이하</t>
        </is>
      </c>
      <c r="C8" s="46" t="inlineStr">
        <is>
          <t>유형별로 다름. 기초(토너·크림)는 10.</t>
        </is>
      </c>
    </row>
    <row r="9" ht="34" customHeight="1">
      <c r="A9" s="46" t="inlineStr">
        <is>
          <t>비소 (As)</t>
        </is>
      </c>
      <c r="B9" s="46" t="inlineStr">
        <is>
          <t>10µg/g 이하</t>
        </is>
      </c>
      <c r="C9" s="46" t="inlineStr">
        <is>
          <t>—</t>
        </is>
      </c>
    </row>
    <row r="10" ht="34" customHeight="1">
      <c r="A10" s="46" t="inlineStr">
        <is>
          <t>안티몬 (Sb)</t>
        </is>
      </c>
      <c r="B10" s="46" t="inlineStr">
        <is>
          <t>10µg/g 이하</t>
        </is>
      </c>
      <c r="C10" s="46" t="inlineStr">
        <is>
          <t>—</t>
        </is>
      </c>
    </row>
    <row r="11" ht="34" customHeight="1">
      <c r="A11" s="46" t="inlineStr">
        <is>
          <t>카드뮴 (Cd)</t>
        </is>
      </c>
      <c r="B11" s="46" t="inlineStr">
        <is>
          <t>5µg/g 이하</t>
        </is>
      </c>
      <c r="C11" s="46" t="inlineStr">
        <is>
          <t>—</t>
        </is>
      </c>
    </row>
    <row r="12" ht="34" customHeight="1">
      <c r="A12" s="46" t="inlineStr">
        <is>
          <t>수은 (Hg)</t>
        </is>
      </c>
      <c r="B12" s="46" t="inlineStr">
        <is>
          <t>1µg/g 이하</t>
        </is>
      </c>
      <c r="C12" s="46" t="inlineStr">
        <is>
          <t>가장 엄격(1). 미백 불법첨가 단골 → 수입품 주의.</t>
        </is>
      </c>
    </row>
    <row r="13" ht="34" customHeight="1">
      <c r="A13" s="46" t="inlineStr">
        <is>
          <t>디옥산</t>
        </is>
      </c>
      <c r="B13" s="46" t="inlineStr">
        <is>
          <t>100µg/g 이하</t>
        </is>
      </c>
      <c r="C13" s="46" t="inlineStr">
        <is>
          <t>계면활성제 제조 부산물. 세정 라인 확장 시 체크.</t>
        </is>
      </c>
    </row>
    <row r="14" ht="34" customHeight="1">
      <c r="A14" s="46" t="inlineStr">
        <is>
          <t>메탄올</t>
        </is>
      </c>
      <c r="B14" s="46" t="inlineStr">
        <is>
          <t>0.2(v/v)% 이하 / 물휴지는 0.002% 이하</t>
        </is>
      </c>
      <c r="C14" s="46" t="inlineStr">
        <is>
          <t>에탄올 변성 유래. 소독용 에탄올 품질 확인.</t>
        </is>
      </c>
    </row>
    <row r="15" ht="34" customHeight="1">
      <c r="A15" s="46" t="inlineStr">
        <is>
          <t>포름알데하이드</t>
        </is>
      </c>
      <c r="B15" s="46" t="inlineStr">
        <is>
          <t>2,000µg/g 이하 / 물휴지는 20µg/g 이하</t>
        </is>
      </c>
      <c r="C15" s="46" t="inlineStr">
        <is>
          <t>포름알데하이드 방출 보존제(DMDM하이단토인 등) 미사용이면 안전.</t>
        </is>
      </c>
    </row>
    <row r="16" ht="34" customHeight="1">
      <c r="A16" s="46" t="inlineStr">
        <is>
          <t>프탈레이트류 (DBP·BBP·DEHP에 한함)</t>
        </is>
      </c>
      <c r="B16" s="46" t="inlineStr">
        <is>
          <t>총 합으로서 100µg/g 이하</t>
        </is>
      </c>
      <c r="C16" s="46" t="inlineStr">
        <is>
          <t>향·가소제 유래. 다도기 무향 → 리스크 낮음.</t>
        </is>
      </c>
    </row>
    <row r="17" ht="30" customHeight="1">
      <c r="A17" s="47" t="inlineStr">
        <is>
          <t>※ 검출 '허용'한도 = 일부러 넣는 게 아니라 원료·공정에서 불가피하게 미량 유입되는 것의 상한. OEM 로트별 시험성적서로 확인.</t>
        </is>
      </c>
    </row>
    <row r="18" ht="20" customHeight="1">
      <c r="A18" s="45" t="inlineStr">
        <is>
          <t>② 미생물 허용한도 (완제품 오염 상한)</t>
        </is>
      </c>
    </row>
    <row r="19" ht="28" customHeight="1">
      <c r="A19" s="34" t="inlineStr">
        <is>
          <t>제품 유형</t>
        </is>
      </c>
      <c r="B19" s="34" t="inlineStr">
        <is>
          <t>허용 한도</t>
        </is>
      </c>
      <c r="C19" s="34" t="inlineStr">
        <is>
          <t>메모</t>
        </is>
      </c>
    </row>
    <row r="20" ht="32" customHeight="1">
      <c r="A20" s="46" t="inlineStr">
        <is>
          <t>영유아용 제품류 · 눈화장용 제품류</t>
        </is>
      </c>
      <c r="B20" s="46" t="inlineStr">
        <is>
          <t>총호기성생균수 500 CFU/g(mL) 이하</t>
        </is>
      </c>
      <c r="C20" s="46" t="inlineStr">
        <is>
          <t>가장 엄격(500).</t>
        </is>
      </c>
    </row>
    <row r="21" ht="32" customHeight="1">
      <c r="A21" s="46" t="inlineStr">
        <is>
          <t>물휴지</t>
        </is>
      </c>
      <c r="B21" s="46" t="inlineStr">
        <is>
          <t>세균 및 진균수 각각 100 CFU/g(mL) 이하</t>
        </is>
      </c>
      <c r="C21" s="46" t="inlineStr">
        <is>
          <t>—</t>
        </is>
      </c>
    </row>
    <row r="22" ht="32" customHeight="1">
      <c r="A22" s="46" t="inlineStr">
        <is>
          <t>기타 화장품 (토너·크림·앰플 등)</t>
        </is>
      </c>
      <c r="B22" s="46" t="inlineStr">
        <is>
          <t>총호기성생균수 1,000 CFU/g(mL) 이하</t>
        </is>
      </c>
      <c r="C22" s="46" t="inlineStr">
        <is>
          <t>다도기 기초라인 = 이 기준(1,000).</t>
        </is>
      </c>
    </row>
    <row r="23" ht="32" customHeight="1">
      <c r="A23" s="46" t="inlineStr">
        <is>
          <t>대장균 · 녹농균 · 황색포도상구균</t>
        </is>
      </c>
      <c r="B23" s="46" t="inlineStr">
        <is>
          <t>불검출</t>
        </is>
      </c>
      <c r="C23" s="46" t="inlineStr">
        <is>
          <t>3종 병원균은 하나도 나오면 안 됨(절대 기준).</t>
        </is>
      </c>
    </row>
    <row r="24" ht="30" customHeight="1">
      <c r="A24" s="47" t="inlineStr">
        <is>
          <t>※ 집 개발 단계에서도 도구 70% 에탄올 소독·방부(페녹시+헥산다이올)·1개월 내 사용으로 오염을 줄이지만, 공식 수치는 OEM 미생물 시험으로 입증.</t>
        </is>
      </c>
    </row>
    <row r="25" ht="20" customHeight="1">
      <c r="A25" s="45" t="inlineStr">
        <is>
          <t>③ 내용량 기준</t>
        </is>
      </c>
    </row>
    <row r="26" ht="28" customHeight="1">
      <c r="A26" s="34" t="inlineStr">
        <is>
          <t>항목</t>
        </is>
      </c>
      <c r="B26" s="34" t="inlineStr">
        <is>
          <t>기준</t>
        </is>
      </c>
      <c r="C26" s="34" t="inlineStr"/>
    </row>
    <row r="27" ht="32" customHeight="1">
      <c r="A27" s="46" t="inlineStr">
        <is>
          <t>1차 시험</t>
        </is>
      </c>
      <c r="B27" s="46" t="inlineStr">
        <is>
          <t>제품 3개의 평균 내용량이 표기량의 97% 이상</t>
        </is>
      </c>
      <c r="C27" s="46" t="inlineStr"/>
    </row>
    <row r="28" ht="32" customHeight="1">
      <c r="A28" s="46" t="inlineStr">
        <is>
          <t>미달 시 재시험</t>
        </is>
      </c>
      <c r="B28" s="46" t="inlineStr">
        <is>
          <t>6개를 더 취해(총 9개) 평균 내용량이 표기량의 97% 이상</t>
        </is>
      </c>
      <c r="C28" s="46" t="inlineStr"/>
    </row>
    <row r="29" ht="28" customHeight="1">
      <c r="A29" s="46" t="inlineStr">
        <is>
          <t>예시</t>
        </is>
      </c>
      <c r="B29" s="46" t="inlineStr">
        <is>
          <t>'50mL' 표기 → 실제 평균 48.5mL 이상이어야 함</t>
        </is>
      </c>
      <c r="C29" s="46" t="inlineStr"/>
    </row>
    <row r="30" ht="20" customHeight="1">
      <c r="A30" s="45" t="inlineStr">
        <is>
          <t>④ pH 기준 및 유형별 추가 기준</t>
        </is>
      </c>
    </row>
    <row r="31" ht="28" customHeight="1">
      <c r="A31" s="34" t="inlineStr">
        <is>
          <t>유형</t>
        </is>
      </c>
      <c r="B31" s="34" t="inlineStr">
        <is>
          <t>기준</t>
        </is>
      </c>
      <c r="C31" s="34" t="inlineStr">
        <is>
          <t>메모</t>
        </is>
      </c>
    </row>
    <row r="32" ht="34" customHeight="1">
      <c r="A32" s="46" t="inlineStr">
        <is>
          <t>액상 제품 (기초·색조·눈·두발(샴푸·린스 제외)·면도 등 중 액·로션·크림류)</t>
        </is>
      </c>
      <c r="B32" s="46" t="inlineStr">
        <is>
          <t>pH 3.0 ~ 9.0</t>
        </is>
      </c>
      <c r="C32" s="46" t="inlineStr">
        <is>
          <t>물로 씻어내는 제품·분체 등 적용 곤란 제품은 제외. ★다도기는 5.0~5.5로 더 좁게.</t>
        </is>
      </c>
    </row>
    <row r="33" ht="34" customHeight="1">
      <c r="A33" s="46" t="inlineStr">
        <is>
          <t>화장비누</t>
        </is>
      </c>
      <c r="B33" s="46" t="inlineStr">
        <is>
          <t>유리알칼리 0.1% 이하</t>
        </is>
      </c>
      <c r="C33" s="46" t="inlineStr">
        <is>
          <t>비누 라인 확장 시.</t>
        </is>
      </c>
    </row>
    <row r="34" ht="34" customHeight="1">
      <c r="A34" s="46" t="inlineStr">
        <is>
          <t>퍼머넌트웨이브용 · 헤어스트레이트너</t>
        </is>
      </c>
      <c r="B34" s="46" t="inlineStr">
        <is>
          <t>주원료 함량·pH·환원 후 티오글라이콜릭애씨드 등 보고 기준 적합</t>
        </is>
      </c>
      <c r="C34" s="46" t="inlineStr">
        <is>
          <t>두발 라인(해당 없음, 참고).</t>
        </is>
      </c>
    </row>
    <row r="35" ht="34" customHeight="1">
      <c r="A35" s="46" t="inlineStr">
        <is>
          <t>제모제 · 염모제(산화·탈색)</t>
        </is>
      </c>
      <c r="B35" s="46" t="inlineStr">
        <is>
          <t>pH·중금속·주성분 함량 등 유형별 세부 기준 적합</t>
        </is>
      </c>
      <c r="C35" s="46" t="inlineStr">
        <is>
          <t>해당 없음, 시험 참고용.</t>
        </is>
      </c>
    </row>
    <row r="37" ht="22" customHeight="1">
      <c r="A37" s="44" t="inlineStr">
        <is>
          <t>§2. OEM 시험성적서(CoA)·서류 검수 체크리스트 (집=개발 / 공장=양산·시험)</t>
        </is>
      </c>
    </row>
    <row r="38" ht="44" customHeight="1">
      <c r="A38" s="48" t="inlineStr">
        <is>
          <t>나의 역할 분담 — 집(R&amp;D): 처방 확정·사용감·pH·소량 안정성(45℃/냉장/동결융해) 관찰·개발일지. / OEM(제조): CGMP 양산·공식 시험성적서·안정성 데이터·충진. 아래는 'OEM에 요구하고 받아서 대조'할 목록. '☐'에 체크하며 쓴다.</t>
        </is>
      </c>
    </row>
    <row r="39" ht="28" customHeight="1">
      <c r="A39" s="34" t="inlineStr">
        <is>
          <t>받을 서류 / 확인 항목</t>
        </is>
      </c>
      <c r="B39" s="34" t="inlineStr">
        <is>
          <t>왜 필요한가 · 합불 기준</t>
        </is>
      </c>
      <c r="C39" s="34" t="inlineStr">
        <is>
          <t>언제 · 다도기 포인트</t>
        </is>
      </c>
    </row>
    <row r="40" ht="40" customHeight="1">
      <c r="A40" s="46" t="inlineStr">
        <is>
          <t>☐ 제조원 CGMP 적합 여부</t>
        </is>
      </c>
      <c r="B40" s="46" t="inlineStr">
        <is>
          <t>우수화장품 제조·품질관리기준 업소인지. 추적성·일관성의 전제</t>
        </is>
      </c>
      <c r="C40" s="46" t="inlineStr">
        <is>
          <t>계약 전. 제조번호 체계·제조일·사용기한 관리 확인</t>
        </is>
      </c>
    </row>
    <row r="41" ht="40" customHeight="1">
      <c r="A41" s="46" t="inlineStr">
        <is>
          <t>☐ 전성분(함량순) + 처방 대조</t>
        </is>
      </c>
      <c r="B41" s="46" t="inlineStr">
        <is>
          <t>내 처방 %표 = 전성분 초안. 국내 배합금지·사용제한 한도 초과 없는지</t>
        </is>
      </c>
      <c r="C41" s="46" t="inlineStr">
        <is>
          <t>샘플/양산 전. '사용제한원료' 시트와 교차 확인</t>
        </is>
      </c>
    </row>
    <row r="42" ht="40" customHeight="1">
      <c r="A42" s="46" t="inlineStr">
        <is>
          <t>☐ 미생물 시험성적서 (로트별)</t>
        </is>
      </c>
      <c r="B42" s="46" t="inlineStr">
        <is>
          <t>§1-② 한도 충족(기타 1,000 CFU/g, 3균 불검출)</t>
        </is>
      </c>
      <c r="C42" s="46" t="inlineStr">
        <is>
          <t>양산 로트마다. 비용 부담 주체 계약 명시</t>
        </is>
      </c>
    </row>
    <row r="43" ht="40" customHeight="1">
      <c r="A43" s="46" t="inlineStr">
        <is>
          <t>☐ 중금속·비의도 유래물질 성적서</t>
        </is>
      </c>
      <c r="B43" s="46" t="inlineStr">
        <is>
          <t>§1-① 충족(납·비소·수은·디옥산·포름알데하이드 등)</t>
        </is>
      </c>
      <c r="C43" s="46" t="inlineStr">
        <is>
          <t>로트별. 원료 CoA도 함께 요청</t>
        </is>
      </c>
    </row>
    <row r="44" ht="40" customHeight="1">
      <c r="A44" s="46" t="inlineStr">
        <is>
          <t>☐ 방부력(챌린지) 시험 성적서</t>
        </is>
      </c>
      <c r="B44" s="46" t="inlineStr">
        <is>
          <t>물+영양=미생물 배지. 방부 시스템이 실제로 균을 잡는지 입증</t>
        </is>
      </c>
      <c r="C44" s="46" t="inlineStr">
        <is>
          <t>처방 확정 시 1회(처방 변경 시 재시험)</t>
        </is>
      </c>
    </row>
    <row r="45" ht="40" customHeight="1">
      <c r="A45" s="46" t="inlineStr">
        <is>
          <t>☐ 안정성 시험 데이터</t>
        </is>
      </c>
      <c r="B45" s="46" t="inlineStr">
        <is>
          <t>장기·가속(45℃)·가혹(동결융해·광)·개봉후 → 사용기한·PAO 산정 근거</t>
        </is>
      </c>
      <c r="C45" s="46" t="inlineStr">
        <is>
          <t>출시 전. 라벨 사용기한의 과학적 뒷받침</t>
        </is>
      </c>
    </row>
    <row r="46" ht="40" customHeight="1">
      <c r="A46" s="46" t="inlineStr">
        <is>
          <t>☐ pH 측정값</t>
        </is>
      </c>
      <c r="B46" s="46" t="inlineStr">
        <is>
          <t>액상 3.0~9.0(다도기 목표 5.0~5.5) 부합</t>
        </is>
      </c>
      <c r="C46" s="46" t="inlineStr">
        <is>
          <t>로트별. 내 집측정값과 대조</t>
        </is>
      </c>
    </row>
    <row r="47" ht="40" customHeight="1">
      <c r="A47" s="46" t="inlineStr">
        <is>
          <t>☐ 내용량(충진량) 관리</t>
        </is>
      </c>
      <c r="B47" s="46" t="inlineStr">
        <is>
          <t>3개 평균 97% 이상. 과충진=원가, 미달=CS/행정</t>
        </is>
      </c>
      <c r="C47" s="46" t="inlineStr">
        <is>
          <t>양산. 충진 셋업 확인</t>
        </is>
      </c>
    </row>
    <row r="48" ht="40" customHeight="1">
      <c r="A48" s="46" t="inlineStr">
        <is>
          <t>☐ 용기-내용물 상용성(용출·흡착) 시험</t>
        </is>
      </c>
      <c r="B48" s="46" t="inlineStr">
        <is>
          <t>용기 재질이 내용물과 반응·흡착하면 변질. 자/펌프/에어리스 선택</t>
        </is>
      </c>
      <c r="C48" s="46" t="inlineStr">
        <is>
          <t>용기 확정 시</t>
        </is>
      </c>
    </row>
    <row r="49" ht="40" customHeight="1">
      <c r="A49" s="46" t="inlineStr">
        <is>
          <t>☐ 표시·라벨 시안 검수</t>
        </is>
      </c>
      <c r="B49" s="46" t="inlineStr">
        <is>
          <t>기재사항 누락·부당광고 없는지 (→ 'Part2: 표시·광고' 시트와 대조)</t>
        </is>
      </c>
      <c r="C49" s="46" t="inlineStr">
        <is>
          <t>라벨 확정 전</t>
        </is>
      </c>
    </row>
    <row r="50" ht="40" customHeight="1">
      <c r="A50" s="46" t="inlineStr">
        <is>
          <t>☐ 원료 CoA·MSDS, 로트·유효기간</t>
        </is>
      </c>
      <c r="B50" s="46" t="inlineStr">
        <is>
          <t>자재 추적성. 품질 문제 시 원인 로트 역추적</t>
        </is>
      </c>
      <c r="C50" s="46" t="inlineStr">
        <is>
          <t>입고 시</t>
        </is>
      </c>
    </row>
    <row r="51" ht="30" customHeight="1">
      <c r="A51" s="47" t="inlineStr">
        <is>
          <t>핵심: 집에서 '개발'한 것을 OEM이 '양산·입증'한다. 위 성적서가 곧 품질 신뢰이자 반품·행정처분·CS 방어선. 계약서에 '로트별 시험성적서 제공'을 명시할 것.</t>
        </is>
      </c>
    </row>
  </sheetData>
  <mergeCells count="12">
    <mergeCell ref="A25:C25"/>
    <mergeCell ref="A1:C1"/>
    <mergeCell ref="A5:C5"/>
    <mergeCell ref="A37:C37"/>
    <mergeCell ref="A17:C17"/>
    <mergeCell ref="A18:C18"/>
    <mergeCell ref="A38:C38"/>
    <mergeCell ref="A30:C30"/>
    <mergeCell ref="A4:C4"/>
    <mergeCell ref="A24:C24"/>
    <mergeCell ref="A2:C2"/>
    <mergeCell ref="A51:C5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6"/>
  <sheetViews>
    <sheetView showGridLines="0" workbookViewId="0">
      <pane ySplit="3" topLeftCell="A4" activePane="bottomLeft" state="frozen"/>
      <selection pane="bottomLeft" activeCell="A1" sqref="A1"/>
    </sheetView>
  </sheetViews>
  <sheetFormatPr baseColWidth="8" defaultRowHeight="15"/>
  <cols>
    <col width="24" customWidth="1" min="1" max="1"/>
    <col width="50" customWidth="1" min="2" max="2"/>
    <col width="52" customWidth="1" min="3" max="3"/>
  </cols>
  <sheetData>
    <row r="1" ht="30" customHeight="1">
      <c r="A1" s="69" t="inlineStr">
        <is>
          <t>다도기 · OEM/ODM 제품개발의뢰서 (Product Development Brief)</t>
        </is>
      </c>
    </row>
    <row r="2" ht="34" customHeight="1">
      <c r="A2" s="70" t="inlineStr">
        <is>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is>
      </c>
    </row>
    <row r="3" ht="22" customHeight="1">
      <c r="A3" s="71" t="inlineStr">
        <is>
          <t>0. 의뢰 기본정보</t>
        </is>
      </c>
    </row>
    <row r="4" ht="30" customHeight="1">
      <c r="A4" s="72" t="inlineStr">
        <is>
          <t>브랜드 / 책임판매업자</t>
        </is>
      </c>
      <c r="B4" s="73" t="inlineStr">
        <is>
          <t>다도기 / 화장품책임판매업 (등록상태: ☐완료 ☐준비중)</t>
        </is>
      </c>
      <c r="C4" s="74" t="inlineStr">
        <is>
          <t>공장이 제일 먼저 묻는 것. '준비중'이라도 답할 수 있으면 신뢰도↑. 국내판매 필수 등록.</t>
        </is>
      </c>
    </row>
    <row r="5" ht="30" customHeight="1">
      <c r="A5" s="72" t="inlineStr">
        <is>
          <t>담당자 / 연락처 / 작성일</t>
        </is>
      </c>
      <c r="B5" s="73" t="inlineStr">
        <is>
          <t>박○○ / 010-0000-0000 / 2026-__-__</t>
        </is>
      </c>
      <c r="C5" s="74" t="inlineStr">
        <is>
          <t>의뢰서엔 날짜·버전을 꼭 남겨 수정 추적.</t>
        </is>
      </c>
    </row>
    <row r="6" ht="30" customHeight="1">
      <c r="A6" s="72" t="inlineStr">
        <is>
          <t>의뢰 유형</t>
        </is>
      </c>
      <c r="B6" s="73" t="inlineStr">
        <is>
          <t>ODM (공장 처방 기반, 내 설계안 전달) — ☐OEM(내 처방 보유) ☑ODM</t>
        </is>
      </c>
      <c r="C6" s="74" t="inlineStr">
        <is>
          <t>무경력·1인이면 보통 ODM(공장이 처방 보유). 내 홈배치 처방은 '설계 방향'으로 전달하고 안정성·방부는 공장 처방에 맡김. '처방 독점' 여부 꼭 협의.</t>
        </is>
      </c>
    </row>
    <row r="7" ht="30" customHeight="1">
      <c r="A7" s="72" t="inlineStr">
        <is>
          <t>희망 출시 시점</t>
        </is>
      </c>
      <c r="B7" s="73" t="inlineStr">
        <is>
          <t>2027년 상반기 (샘플은 2개월 내 희망)</t>
        </is>
      </c>
      <c r="C7" s="74" t="inlineStr">
        <is>
          <t>리드타임 역산용. 무리한 일정은 오히려 불신 유발.</t>
        </is>
      </c>
    </row>
    <row r="8" ht="22" customHeight="1">
      <c r="A8" s="71" t="inlineStr">
        <is>
          <t>1. 제품 개요 (가장 중요 — 여기서 공장이 '이해'함)</t>
        </is>
      </c>
    </row>
    <row r="9" ht="30" customHeight="1">
      <c r="A9" s="72" t="inlineStr">
        <is>
          <t>제품명(가칭)</t>
        </is>
      </c>
      <c r="B9" s="73" t="inlineStr">
        <is>
          <t>다도기 시크 진정 밸런스 크림</t>
        </is>
      </c>
      <c r="C9" s="74" t="inlineStr">
        <is>
          <t>확정 아니어도 OK. 카테고리가 드러나게.</t>
        </is>
      </c>
    </row>
    <row r="10" ht="30" customHeight="1">
      <c r="A10" s="72" t="inlineStr">
        <is>
          <t>카테고리 / 제형</t>
        </is>
      </c>
      <c r="B10" s="73" t="inlineStr">
        <is>
          <t>스킨케어 / 유화 크림(리치, 오일 약 17%)</t>
        </is>
      </c>
      <c r="C10" s="74" t="inlineStr">
        <is>
          <t>제형 타입은 2절에서 상세.</t>
        </is>
      </c>
    </row>
    <row r="11" ht="30" customHeight="1">
      <c r="A11" s="72" t="inlineStr">
        <is>
          <t>타겟 고객(페르소나)</t>
        </is>
      </c>
      <c r="B11" s="73" t="inlineStr">
        <is>
          <t>20~40대, 지성·예민·트러블(지루성 경향) 피부, 유분 걱정 없이 진정·보습을 원하는 사람</t>
        </is>
      </c>
      <c r="C11" s="74" t="inlineStr">
        <is>
          <t>연령·성별·피부고민 한 줄. 구체적일수록 처방 방향이 또렷.</t>
        </is>
      </c>
    </row>
    <row r="12" ht="30" customHeight="1">
      <c r="A12" s="72" t="inlineStr">
        <is>
          <t>한 줄 컨셉 / 차별점(POD)</t>
        </is>
      </c>
      <c r="B12" s="73" t="inlineStr">
        <is>
          <t>피지·예민 피부용 무향 진정+보습 밸런스 — '말라세지아 먹이'가 되는 유성성분(올리브·코코넛·호호바·버터 등 C11~24 지방산 오일)과 향료를 전면 배제</t>
        </is>
      </c>
      <c r="C12" s="74" t="inlineStr">
        <is>
          <t>경쟁사와 '무엇이 다른가' 한 문장. 이 '세이프 오일 설계'가 다도기의 핵심 정체성이자 소구점.</t>
        </is>
      </c>
    </row>
    <row r="13" ht="30" customHeight="1">
      <c r="A13" s="72" t="inlineStr">
        <is>
          <t>벤치마크(레퍼런스) 2~3개</t>
        </is>
      </c>
      <c r="B13" s="73" t="inlineStr">
        <is>
          <t>① ○○시카크림(진정감 레퍼런스) ② △△장벽크림(보습·무향) — '이 느낌·이건 좋고/이건 싫다'</t>
        </is>
      </c>
      <c r="C13" s="74" t="inlineStr">
        <is>
          <t>★공장이 가장 빨리 이해하는 수단. 실제 시판품 실물/사진을 들고 가면 최고.</t>
        </is>
      </c>
    </row>
    <row r="14" ht="22" customHeight="1">
      <c r="A14" s="71" t="inlineStr">
        <is>
          <t>2. 제형 · 사용감 스펙</t>
        </is>
      </c>
    </row>
    <row r="15" ht="30" customHeight="1">
      <c r="A15" s="72" t="inlineStr">
        <is>
          <t>제형 타입</t>
        </is>
      </c>
      <c r="B15" s="73" t="inlineStr">
        <is>
          <t>유화 크림(리치) — ☐로션 ☑크림 ☐젤 ☐세럼 ☐밤 ☐오일 ☐클렌징</t>
        </is>
      </c>
      <c r="C15" s="74" t="inlineStr">
        <is>
          <t>해당에 체크 + 보충설명. 오일상 약 17% 수준(공장이 안정성에 맞게 조정 가능).</t>
        </is>
      </c>
    </row>
    <row r="16" ht="30" customHeight="1">
      <c r="A16" s="72" t="inlineStr">
        <is>
          <t>점도 / 텍스처</t>
        </is>
      </c>
      <c r="B16" s="73" t="inlineStr">
        <is>
          <t>리치하지만 무겁지 않게, 뭉침 없이 발리는 크림</t>
        </is>
      </c>
      <c r="C16" s="74" t="inlineStr">
        <is>
          <t>'물 같게/꿀 같게' 등 비유가 잘 통함.</t>
        </is>
      </c>
    </row>
    <row r="17" ht="30" customHeight="1">
      <c r="A17" s="72" t="inlineStr">
        <is>
          <t>발림성·흡수·마무리</t>
        </is>
      </c>
      <c r="B17" s="73" t="inlineStr">
        <is>
          <t>부드럽게 밀리고 흡수 후 보송~촉촉(번들거림 적게)</t>
        </is>
      </c>
      <c r="C17" s="74" t="inlineStr">
        <is>
          <t>촉촉/산뜻/보송 중 끝느낌을 명시. 지성타겟이라 '번들거림 적게'가 포인트.</t>
        </is>
      </c>
    </row>
    <row r="18" ht="30" customHeight="1">
      <c r="A18" s="72" t="inlineStr">
        <is>
          <t>색상 / 향</t>
        </is>
      </c>
      <c r="B18" s="73" t="inlineStr">
        <is>
          <t>아이보리~화이트 / ★무향(향료·에센셜오일 불가)</t>
        </is>
      </c>
      <c r="C18" s="74" t="inlineStr">
        <is>
          <t>무향이 민감·지루성 피부엔 안전하고, 다도기 원칙. 향 넣으면 알러젠·단가↑.</t>
        </is>
      </c>
    </row>
    <row r="19" ht="30" customHeight="1">
      <c r="A19" s="72" t="inlineStr">
        <is>
          <t>pH 희망대</t>
        </is>
      </c>
      <c r="B19" s="73" t="inlineStr">
        <is>
          <t>약산성 5.0~6.0</t>
        </is>
      </c>
      <c r="C19" s="74" t="inlineStr">
        <is>
          <t>피부 약산성대. 공장이 방부·안정성과 함께 조정.</t>
        </is>
      </c>
    </row>
    <row r="20" ht="22" customHeight="1">
      <c r="A20" s="71" t="inlineStr">
        <is>
          <t>3. 성분 요구사항</t>
        </is>
      </c>
    </row>
    <row r="21" ht="30" customHeight="1">
      <c r="A21" s="72" t="inlineStr">
        <is>
          <t>꼭 넣을 핵심(소구) 성분</t>
        </is>
      </c>
      <c r="B21" s="73" t="inlineStr">
        <is>
          <t>나이아신아마이드(≈2%), 아연PCA, 마데카소사이드(시카), 베타글루칸, 판테놀, 알란토인, 저분자 히알루론산, 녹차추출물</t>
        </is>
      </c>
      <c r="C21" s="74" t="inlineStr">
        <is>
          <t>마케팅에 내세울 성분. 함량은 공장과 협의(표방·단가·갈변 안정성 영향). ★녹차·시카 갈변/안정성은 홈배치 한계였으니 공장 안정화 버전으로.</t>
        </is>
      </c>
    </row>
    <row r="22" ht="30" customHeight="1">
      <c r="A22" s="72" t="inlineStr">
        <is>
          <t>세이프 에몰리언트/유화제</t>
        </is>
      </c>
      <c r="B22" s="73" t="inlineStr">
        <is>
          <t>스쿠알란·MCT·디메치콘 / 유화제: 글루코사이드계(예: 몬타노브68)</t>
        </is>
      </c>
      <c r="C22" s="74" t="inlineStr">
        <is>
          <t>유성성분은 '말라세지아-세이프'만. 공장 보유 유화 베이스로 대체해도 되나 '세이프 오일 유지'는 필수 조건.</t>
        </is>
      </c>
    </row>
    <row r="23" ht="30" customHeight="1">
      <c r="A23" s="72" t="inlineStr">
        <is>
          <t>반드시 뺄 성분(무첨가)</t>
        </is>
      </c>
      <c r="B23" s="73" t="inlineStr">
        <is>
          <t>★향료·에센셜오일, C11~24 지방산 오일(올리브·코코넛·호호바·버터류), 인공색소 / (가능하면)파라벤</t>
        </is>
      </c>
      <c r="C23" s="74" t="inlineStr">
        <is>
          <t>'무첨가' 표방하려면 리스트 명확히. 단, 방부는 안전상 대체제(페녹시+헥산다이올 등) 필요.</t>
        </is>
      </c>
    </row>
    <row r="24" ht="30" customHeight="1">
      <c r="A24" s="72" t="inlineStr">
        <is>
          <t>비건 / 동물유래</t>
        </is>
      </c>
      <c r="B24" s="73" t="inlineStr">
        <is>
          <t>비건 지향(동물유래·동물실험 배제)</t>
        </is>
      </c>
      <c r="C24" s="74" t="inlineStr">
        <is>
          <t>비건 인증 원하면 미리. 원료 선택·단가에 영향.</t>
        </is>
      </c>
    </row>
    <row r="25" ht="30" customHeight="1">
      <c r="A25" s="72" t="inlineStr">
        <is>
          <t>기능성 여부</t>
        </is>
      </c>
      <c r="B25" s="73" t="inlineStr">
        <is>
          <t>일반화장품 — ☐미백 ☐주름 ☐자외선차단 ☑없음</t>
        </is>
      </c>
      <c r="C25" s="74" t="inlineStr">
        <is>
          <t>나이아신아마이드 '미백' 기능성은 가능성만 공장과 협의. 첫 제품은 심사·시험·기간·단가 때문에 일반 추천.</t>
        </is>
      </c>
    </row>
    <row r="26" ht="22" customHeight="1">
      <c r="A26" s="71" t="inlineStr">
        <is>
          <t>4. 용량 · 용기 · 부자재</t>
        </is>
      </c>
    </row>
    <row r="27" ht="30" customHeight="1">
      <c r="A27" s="72" t="inlineStr">
        <is>
          <t>내용량</t>
        </is>
      </c>
      <c r="B27" s="73" t="inlineStr">
        <is>
          <t>50ml</t>
        </is>
      </c>
      <c r="C27" s="74" t="inlineStr">
        <is>
          <t>단가·용기와 직결. 크림은 자(jar)/튜브 50ml가 무난.</t>
        </is>
      </c>
    </row>
    <row r="28" ht="30" customHeight="1">
      <c r="A28" s="72" t="inlineStr">
        <is>
          <t>용기 타입</t>
        </is>
      </c>
      <c r="B28" s="73" t="inlineStr">
        <is>
          <t>자(jar) 또는 튜브 — ☐펌프 ☑자 ☑튜브 ☐유리 ☐에어리스</t>
        </is>
      </c>
      <c r="C28" s="74" t="inlineStr">
        <is>
          <t>크림은 자·튜브가 흔함. 자본 절감 위해 본배치는 튜브도 검토(내 설계노트 참고).</t>
        </is>
      </c>
    </row>
    <row r="29" ht="30" customHeight="1">
      <c r="A29" s="72" t="inlineStr">
        <is>
          <t>용기 조달 방식</t>
        </is>
      </c>
      <c r="B29" s="73" t="inlineStr">
        <is>
          <t>1차: 공장 재고(스톡) 용기 — ☑스톡(저렴) ☐전용금형(고가)</t>
        </is>
      </c>
      <c r="C29" s="74" t="inlineStr">
        <is>
          <t>★첫 제품은 스톡 용기로 금형비 절약. 전용금형은 수백만원+MOQ 큼.</t>
        </is>
      </c>
    </row>
    <row r="30" ht="30" customHeight="1">
      <c r="A30" s="72" t="inlineStr">
        <is>
          <t>2차 포장 / 라벨</t>
        </is>
      </c>
      <c r="B30" s="73" t="inlineStr">
        <is>
          <t>단상자 미정 / 라벨·스티커 필요(전성분·바코드 포함)</t>
        </is>
      </c>
      <c r="C30" s="74" t="inlineStr">
        <is>
          <t>단상자·라벨 포함여부로 견적이 달라짐.</t>
        </is>
      </c>
    </row>
    <row r="31" ht="22" customHeight="1">
      <c r="A31" s="71" t="inlineStr">
        <is>
          <t>5. 수량 · 단가 · 일정</t>
        </is>
      </c>
    </row>
    <row r="32" ht="30" customHeight="1">
      <c r="A32" s="72" t="inlineStr">
        <is>
          <t>희망 MOQ</t>
        </is>
      </c>
      <c r="B32" s="73" t="inlineStr">
        <is>
          <t>가능한 낮게(예: 500~1,000개) 문의</t>
        </is>
      </c>
      <c r="C32" s="74" t="inlineStr">
        <is>
          <t>★공장별 MOQ 천차만별. 1인은 낮은 MOQ가 생존 핵심.</t>
        </is>
      </c>
    </row>
    <row r="33" ht="30" customHeight="1">
      <c r="A33" s="72" t="inlineStr">
        <is>
          <t>1차 발주 희망 수량</t>
        </is>
      </c>
      <c r="B33" s="73" t="inlineStr">
        <is>
          <t>미정 / MOQ 수준부터</t>
        </is>
      </c>
      <c r="C33" s="74" t="inlineStr">
        <is>
          <t>과장 금지. 솔직한 소량이 오히려 신뢰.</t>
        </is>
      </c>
    </row>
    <row r="34" ht="30" customHeight="1">
      <c r="A34" s="72" t="inlineStr">
        <is>
          <t>목표 소비자가 / 공급단가</t>
        </is>
      </c>
      <c r="B34" s="73" t="inlineStr">
        <is>
          <t>소비자가 2~3만원대 / 목표 공급단가(원가) ___원</t>
        </is>
      </c>
      <c r="C34" s="74" t="inlineStr">
        <is>
          <t>목표가를 주면 공장이 그 안에서 처방·용기를 맞춰줌.</t>
        </is>
      </c>
    </row>
    <row r="35" ht="30" customHeight="1">
      <c r="A35" s="72" t="inlineStr">
        <is>
          <t>일정</t>
        </is>
      </c>
      <c r="B35" s="73" t="inlineStr">
        <is>
          <t>샘플 __월 / 양산 __월</t>
        </is>
      </c>
      <c r="C35" s="74" t="inlineStr">
        <is>
          <t>샘플→수정→양산 사이클 보통 2~4개월+.</t>
        </is>
      </c>
    </row>
    <row r="36" ht="22" customHeight="1">
      <c r="A36" s="71" t="inlineStr">
        <is>
          <t>6. 유통 · 규제</t>
        </is>
      </c>
    </row>
    <row r="37" ht="30" customHeight="1">
      <c r="A37" s="72" t="inlineStr">
        <is>
          <t>판매 채널</t>
        </is>
      </c>
      <c r="B37" s="73" t="inlineStr">
        <is>
          <t>자사몰 + (추후)올리브영 / 수출: ☐국내만 ☐수출(국가:____)</t>
        </is>
      </c>
      <c r="C37" s="74" t="inlineStr">
        <is>
          <t>채널에 따라 규격·표시·바코드가 달라짐.</t>
        </is>
      </c>
    </row>
    <row r="38" ht="30" customHeight="1">
      <c r="A38" s="72" t="inlineStr">
        <is>
          <t>수출 대상국 규제</t>
        </is>
      </c>
      <c r="B38" s="73" t="inlineStr">
        <is>
          <t>예: 미국 OTC/FDA, EU CPNP·CPSR, 중국 위생허가 등(해당 시)</t>
        </is>
      </c>
      <c r="C38" s="74" t="inlineStr">
        <is>
          <t>수출이면 대상국 규제·서류를 공장이 지원하는지 확인.</t>
        </is>
      </c>
    </row>
    <row r="39" ht="30" customHeight="1">
      <c r="A39" s="72" t="inlineStr">
        <is>
          <t>필요 서류</t>
        </is>
      </c>
      <c r="B39" s="73" t="inlineStr">
        <is>
          <t>시험성적서, 안정성·방부력(챌린지)자료, 전성분, (수출시)CPSR</t>
        </is>
      </c>
      <c r="C39" s="74" t="inlineStr">
        <is>
          <t>★공장이 이 서류를 제공하는지 반드시 확인. 없으면 위험신호.</t>
        </is>
      </c>
    </row>
    <row r="40" ht="22" customHeight="1">
      <c r="A40" s="71" t="inlineStr">
        <is>
          <t>7. 공장에 '역으로' 요청할 견적 항목 (체크리스트)</t>
        </is>
      </c>
    </row>
    <row r="41" ht="34" customHeight="1">
      <c r="A41" s="70" t="inlineStr">
        <is>
          <t>아래를 '항목별로' 받으세요. 뭉뚱그린 견적·구두 약속·과도한 선금은 경계 신호입니다.</t>
        </is>
      </c>
    </row>
    <row r="42" ht="30" customHeight="1">
      <c r="A42" s="72" t="inlineStr">
        <is>
          <t>① 처방개발비</t>
        </is>
      </c>
      <c r="B42" s="73" t="inlineStr">
        <is>
          <t>유/무 · 금액 · 환불·전환 조건</t>
        </is>
      </c>
      <c r="C42" s="74" t="inlineStr">
        <is>
          <t>무료라며 유도 후 청구하는 경우 있음 — 문서로.</t>
        </is>
      </c>
    </row>
    <row r="43" ht="30" customHeight="1">
      <c r="A43" s="72" t="inlineStr">
        <is>
          <t>② 샘플비 / 샘플 횟수</t>
        </is>
      </c>
      <c r="B43" s="73" t="inlineStr">
        <is>
          <t>건당 비용 · 무상 수정 횟수</t>
        </is>
      </c>
      <c r="C43" s="74" t="inlineStr">
        <is>
          <t>샘플 없이 대량발주 유도는 위험.</t>
        </is>
      </c>
    </row>
    <row r="44" ht="30" customHeight="1">
      <c r="A44" s="72" t="inlineStr">
        <is>
          <t>③ 금형비(용기)</t>
        </is>
      </c>
      <c r="B44" s="73" t="inlineStr">
        <is>
          <t>스톡이면 0 / 전용금형 금액</t>
        </is>
      </c>
      <c r="C44" s="74" t="inlineStr">
        <is>
          <t>전용금형은 큰 돈·장기 묶임.</t>
        </is>
      </c>
    </row>
    <row r="45" ht="30" customHeight="1">
      <c r="A45" s="72" t="inlineStr">
        <is>
          <t>④ 수량별 단가표</t>
        </is>
      </c>
      <c r="B45" s="73" t="inlineStr">
        <is>
          <t>500/1,000/3,000개 단가</t>
        </is>
      </c>
      <c r="C45" s="74" t="inlineStr">
        <is>
          <t>수량 구간별로 받아 손익분기 계산.</t>
        </is>
      </c>
    </row>
    <row r="46" ht="30" customHeight="1">
      <c r="A46" s="72" t="inlineStr">
        <is>
          <t>⑤ MOQ · 리드타임</t>
        </is>
      </c>
      <c r="B46" s="73" t="inlineStr">
        <is>
          <t>최소수량 · 샘플/양산 소요일</t>
        </is>
      </c>
      <c r="C46" s="74" t="inlineStr"/>
    </row>
    <row r="47" ht="30" customHeight="1">
      <c r="A47" s="72" t="inlineStr">
        <is>
          <t>⑥ 부자재 포함 여부</t>
        </is>
      </c>
      <c r="B47" s="73" t="inlineStr">
        <is>
          <t>용기·펌프·단상자·라벨 포함/별도</t>
        </is>
      </c>
      <c r="C47" s="74" t="inlineStr">
        <is>
          <t>'단가'에 뭐가 포함인지 꼭 확인.</t>
        </is>
      </c>
    </row>
    <row r="48" ht="30" customHeight="1">
      <c r="A48" s="72" t="inlineStr">
        <is>
          <t>⑦ 처방 귀속 · 독점</t>
        </is>
      </c>
      <c r="B48" s="73" t="inlineStr">
        <is>
          <t>처방 소유자 / 타 브랜드 판매 제한 가능?</t>
        </is>
      </c>
      <c r="C48" s="74" t="inlineStr">
        <is>
          <t>★ODM 처방은 보통 공장 소유 → 독점 원하면 명시.</t>
        </is>
      </c>
    </row>
    <row r="49" ht="30" customHeight="1">
      <c r="A49" s="72" t="inlineStr">
        <is>
          <t>⑧ 시험성적서 제공</t>
        </is>
      </c>
      <c r="B49" s="73" t="inlineStr">
        <is>
          <t>제공 여부 · 비용</t>
        </is>
      </c>
      <c r="C49" s="74" t="inlineStr">
        <is>
          <t>품질·안전 입증 서류.</t>
        </is>
      </c>
    </row>
    <row r="50" ht="22" customHeight="1">
      <c r="A50" s="71" t="inlineStr">
        <is>
          <t>8. 공장 첫 문의 — 이메일 템플릿 (복사해서 쓰기)</t>
        </is>
      </c>
    </row>
    <row r="51" ht="34" customHeight="1">
      <c r="A51" s="70" t="inlineStr">
        <is>
          <t>팁 — 공장 홈페이지에 '개발문의' 폼이 있으면 그걸 우선, 없으면 대표메일로. 이 의뢰서를 PDF로 내보내 첨부하세요. ○○·___는 내 값으로 교체.</t>
        </is>
      </c>
    </row>
    <row r="52" ht="355" customHeight="1">
      <c r="A52" s="75" t="inlineStr">
        <is>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is>
      </c>
    </row>
    <row r="53" ht="22" customHeight="1">
      <c r="A53" s="71" t="inlineStr">
        <is>
          <t>9. 공장 첫 문의 — 카톡/문자 짧은 버전</t>
        </is>
      </c>
    </row>
    <row r="54" ht="85" customHeight="1">
      <c r="A54" s="75" t="inlineStr">
        <is>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is>
      </c>
    </row>
    <row r="55" ht="22" customHeight="1">
      <c r="A55" s="71" t="inlineStr">
        <is>
          <t>10. 체크 — 보내기 전 / 미팅 전</t>
        </is>
      </c>
    </row>
    <row r="56" ht="34" customHeight="1">
      <c r="A56" s="70" t="inlineStr">
        <is>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is>
      </c>
    </row>
  </sheetData>
  <mergeCells count="18">
    <mergeCell ref="A50:C50"/>
    <mergeCell ref="A41:C41"/>
    <mergeCell ref="A36:C36"/>
    <mergeCell ref="A1:C1"/>
    <mergeCell ref="A8:C8"/>
    <mergeCell ref="A14:C14"/>
    <mergeCell ref="A31:C31"/>
    <mergeCell ref="A40:C40"/>
    <mergeCell ref="A56:C56"/>
    <mergeCell ref="A3:C3"/>
    <mergeCell ref="A54:C54"/>
    <mergeCell ref="A53:C53"/>
    <mergeCell ref="A55:C55"/>
    <mergeCell ref="A26:C26"/>
    <mergeCell ref="A20:C20"/>
    <mergeCell ref="A2:C2"/>
    <mergeCell ref="A51:C51"/>
    <mergeCell ref="A52:C5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4"/>
  <sheetViews>
    <sheetView showGridLines="0" workbookViewId="0">
      <pane ySplit="3" topLeftCell="A4" activePane="bottomLeft" state="frozen"/>
      <selection pane="bottomLeft" activeCell="A1" sqref="A1"/>
    </sheetView>
  </sheetViews>
  <sheetFormatPr baseColWidth="8" defaultRowHeight="15"/>
  <cols>
    <col width="22" customWidth="1" min="1" max="1"/>
    <col width="60" customWidth="1" min="2" max="2"/>
    <col width="44" customWidth="1" min="3" max="3"/>
  </cols>
  <sheetData>
    <row r="1" ht="30" customHeight="1">
      <c r="A1" s="78" t="inlineStr">
        <is>
          <t>다도기 · 브랜드/제품 기획서 (Brand &amp; Product One-Pager)</t>
        </is>
      </c>
    </row>
    <row r="2" ht="42" customHeight="1">
      <c r="A2" s="79" t="inlineStr">
        <is>
          <t>※ 남에게 '다도기가 뭔지' 한 장으로 설명하는 자료. 자사몰 소개·입점 제안·투자 피칭의 공통 뼈대. 파란 글씨는 예시이니 내 값으로 고쳐 쓰세요. PPT가 필요하면 이 섹션들을 슬라이드로 옮기면 됩니다.</t>
        </is>
      </c>
      <c r="B2" s="84" t="n"/>
      <c r="C2" s="85" t="n"/>
    </row>
    <row r="3" ht="22" customHeight="1">
      <c r="A3" s="80" t="inlineStr">
        <is>
          <t>1. 브랜드 한 줄 (Elevator Pitch)</t>
        </is>
      </c>
    </row>
    <row r="4" ht="42" customHeight="1">
      <c r="A4" s="81" t="inlineStr">
        <is>
          <t>다도기는 ___ 브랜드</t>
        </is>
      </c>
      <c r="B4" s="82" t="inlineStr">
        <is>
          <t>지성·예민·지루성 피부를 위한, 자극 유발 성분을 뺀 '무향·세이프 오일' 진정 스킨케어 브랜드</t>
        </is>
      </c>
      <c r="C4" s="83" t="inlineStr">
        <is>
          <t>10초 안에 '누구를 위한 무엇'이 들어가게. 가장 많이 쓸 문장.</t>
        </is>
      </c>
    </row>
    <row r="5" ht="27" customHeight="1">
      <c r="A5" s="81" t="inlineStr">
        <is>
          <t>태그라인(한 문장)</t>
        </is>
      </c>
      <c r="B5" s="82" t="inlineStr">
        <is>
          <t>“덜어내서 편안한 피부.”</t>
        </is>
      </c>
      <c r="C5" s="83" t="inlineStr">
        <is>
          <t>감성 한 줄. 상세페이지·패키지에 재사용.</t>
        </is>
      </c>
    </row>
    <row r="6" ht="22" customHeight="1">
      <c r="A6" s="80" t="inlineStr">
        <is>
          <t>2. 왜 만드나 (미션 · 스토리)</t>
        </is>
      </c>
    </row>
    <row r="7" ht="27" customHeight="1">
      <c r="A7" s="81" t="inlineStr">
        <is>
          <t>창업자 / 운영</t>
        </is>
      </c>
      <c r="B7" s="82" t="inlineStr">
        <is>
          <t>1인 브랜드, 맞춤형화장품조제관리사 준비, 처방을 직접 설계·검증</t>
        </is>
      </c>
      <c r="C7" s="83" t="inlineStr">
        <is>
          <t>'진정성'이 1인 브랜드의 최대 무기. 솔직하게.</t>
        </is>
      </c>
    </row>
    <row r="8" ht="27" customHeight="1">
      <c r="A8" s="81" t="inlineStr">
        <is>
          <t>미션</t>
        </is>
      </c>
      <c r="B8" s="82" t="inlineStr">
        <is>
          <t>기름지고 향 강한 진정 크림의 역설을 푼다 — 지성·예민 피부가 안심하고 바르는 제품</t>
        </is>
      </c>
      <c r="C8" s="83" t="inlineStr">
        <is>
          <t>'왜 이 브랜드가 세상에 있어야 하나'.</t>
        </is>
      </c>
    </row>
    <row r="9" ht="27" customHeight="1">
      <c r="A9" s="81" t="inlineStr">
        <is>
          <t>브랜드 스토리(한 줄)</t>
        </is>
      </c>
      <c r="B9" s="82" t="inlineStr">
        <is>
          <t>내 피부 고민에서 출발 — 맞는 제품이 없어 직접 만들기 시작</t>
        </is>
      </c>
      <c r="C9" s="83" t="inlineStr">
        <is>
          <t>출발점의 개인적 계기. 공감 포인트.</t>
        </is>
      </c>
    </row>
    <row r="10" ht="22" customHeight="1">
      <c r="A10" s="80" t="inlineStr">
        <is>
          <t>3. 문제 / 시장의 결핍  (기획 = 데이터로 '결핍' 선점)</t>
        </is>
      </c>
    </row>
    <row r="11" ht="42" customHeight="1">
      <c r="A11" s="81" t="inlineStr">
        <is>
          <t>핵심 결핍</t>
        </is>
      </c>
      <c r="B11" s="82" t="inlineStr">
        <is>
          <t>시중 진정·보습 크림 상당수가 말라세지아 먹이(올리브·코코넛·호호바·버터 등 C11~24 지방산 오일)·향료 포함 → 지루성·예민 피부엔 역효과</t>
        </is>
      </c>
      <c r="C11" s="83" t="inlineStr">
        <is>
          <t>경쟁이 못 채운 '빈칸'을 한 문장으로.</t>
        </is>
      </c>
    </row>
    <row r="12" ht="27" customHeight="1">
      <c r="A12" s="81" t="inlineStr">
        <is>
          <t>데이터 근거(채울 것)</t>
        </is>
      </c>
      <c r="B12" s="82" t="inlineStr">
        <is>
          <t>네이버 데이터랩 '무향/저자극/지성 진정' 검색추이, 화해·올리브영 리뷰의 불만 키워드</t>
        </is>
      </c>
      <c r="C12" s="83" t="inlineStr">
        <is>
          <t>강의 Point01: 숫자로 증명. 실제 작성 때 수치·캡처를 넣으면 설득력↑.</t>
        </is>
      </c>
    </row>
    <row r="13" ht="22" customHeight="1">
      <c r="A13" s="80" t="inlineStr">
        <is>
          <t>4. 타겟 고객 (페르소나)</t>
        </is>
      </c>
    </row>
    <row r="14" ht="42" customHeight="1">
      <c r="A14" s="81" t="inlineStr">
        <is>
          <t>핵심 타겟</t>
        </is>
      </c>
      <c r="B14" s="82" t="inlineStr">
        <is>
          <t>20~40대, 지성·복합·지루성·예민 피부, 트러블·번들거림·따가움 경험, 전성분 꼼꼼히 보는 소비자</t>
        </is>
      </c>
      <c r="C14" s="83" t="inlineStr">
        <is>
          <t>연령·피부·행동을 구체적으로. '모두'는 타겟이 아님.</t>
        </is>
      </c>
    </row>
    <row r="15" ht="27" customHeight="1">
      <c r="A15" s="81" t="inlineStr">
        <is>
          <t>고객의 한마디(인용)</t>
        </is>
      </c>
      <c r="B15" s="82" t="inlineStr">
        <is>
          <t>“진정된다는 크림 바르면 오히려 더 번들거리고 좁쌀 올라와요.”</t>
        </is>
      </c>
      <c r="C15" s="83" t="inlineStr">
        <is>
          <t>실제 리뷰 톤의 한 줄이 페르소나를 살아있게 함.</t>
        </is>
      </c>
    </row>
    <row r="16" ht="22" customHeight="1">
      <c r="A16" s="80" t="inlineStr">
        <is>
          <t>5. 솔루션 / 핵심 컨셉 (POD · 차별점)</t>
        </is>
      </c>
    </row>
    <row r="17" ht="42" customHeight="1">
      <c r="A17" s="81" t="inlineStr">
        <is>
          <t>3가지 차별점</t>
        </is>
      </c>
      <c r="B17" s="82" t="inlineStr">
        <is>
          <t>① 말라세지아-세이프 오일 설계(스쿠알란·MCT·디메치콘) ② 무향 ③ 진정+보습+피지 밸런스</t>
        </is>
      </c>
      <c r="C17" s="83" t="inlineStr">
        <is>
          <t>경쟁이 따라오기 어려운 '설계 원칙'으로 묶기.</t>
        </is>
      </c>
    </row>
    <row r="18" ht="27" customHeight="1">
      <c r="A18" s="81" t="inlineStr">
        <is>
          <t>한 줄 차별</t>
        </is>
      </c>
      <c r="B18" s="82" t="inlineStr">
        <is>
          <t>“진정 크림인데 유분 걱정이 없다.”</t>
        </is>
      </c>
      <c r="C18" s="83" t="inlineStr">
        <is>
          <t>경쟁 대비 단 한 문장 우위.</t>
        </is>
      </c>
    </row>
    <row r="19" ht="22" customHeight="1">
      <c r="A19" s="80" t="inlineStr">
        <is>
          <t>6. 제품 라인업 · 로드맵  (5가지 제품 역할)</t>
        </is>
      </c>
    </row>
    <row r="20" ht="27" customHeight="1">
      <c r="A20" s="81" t="inlineStr">
        <is>
          <t>히어로(상징)</t>
        </is>
      </c>
      <c r="B20" s="82" t="inlineStr">
        <is>
          <t>시크 진정 밸런스 크림 — 브랜드를 대표하는 완성형</t>
        </is>
      </c>
      <c r="C20" s="83" t="inlineStr">
        <is>
          <t>강의 Point03: 재고 없는 5가지 역할 프레임.</t>
        </is>
      </c>
    </row>
    <row r="21" ht="27" customHeight="1">
      <c r="A21" s="81" t="inlineStr">
        <is>
          <t>엔트리(입구)</t>
        </is>
      </c>
      <c r="B21" s="82" t="inlineStr">
        <is>
          <t>토너 / 수분 젤 — 부담 적은 첫 구매</t>
        </is>
      </c>
      <c r="C21" s="83" t="inlineStr">
        <is>
          <t>진입장벽 낮춘 미끼 제품.</t>
        </is>
      </c>
    </row>
    <row r="22" ht="27" customHeight="1">
      <c r="A22" s="81" t="inlineStr">
        <is>
          <t>연결(루틴)</t>
        </is>
      </c>
      <c r="B22" s="82" t="inlineStr">
        <is>
          <t>세럼 / 앰플 — 히어로와 함께 쓰는 라인</t>
        </is>
      </c>
      <c r="C22" s="83" t="inlineStr">
        <is>
          <t>객단가·재구매를 올리는 연결고리.</t>
        </is>
      </c>
    </row>
    <row r="23" ht="27" customHeight="1">
      <c r="A23" s="81" t="inlineStr">
        <is>
          <t>수익(마진)</t>
        </is>
      </c>
      <c r="B23" s="82" t="inlineStr">
        <is>
          <t>세트 구성 / 리필</t>
        </is>
      </c>
      <c r="C23" s="83" t="inlineStr">
        <is>
          <t>마진·완판을 책임지는 구성.</t>
        </is>
      </c>
    </row>
    <row r="24" ht="27" customHeight="1">
      <c r="A24" s="81" t="inlineStr">
        <is>
          <t>실험(확장)</t>
        </is>
      </c>
      <c r="B24" s="82" t="inlineStr">
        <is>
          <t>무수 밤 · 워시오프 클렌징 등 (히어로 검증 후 착수)</t>
        </is>
      </c>
      <c r="C24" s="83" t="inlineStr">
        <is>
          <t>분산 금지 — 히어로 자리잡은 뒤.</t>
        </is>
      </c>
    </row>
    <row r="25" ht="22" customHeight="1">
      <c r="A25" s="80" t="inlineStr">
        <is>
          <t>7. 경쟁 · 포지셔닝  (3C + 1C)</t>
        </is>
      </c>
    </row>
    <row r="26" ht="27" customHeight="1">
      <c r="A26" s="81" t="inlineStr">
        <is>
          <t>Customer(고객)</t>
        </is>
      </c>
      <c r="B26" s="82" t="inlineStr">
        <is>
          <t>위 페르소나 — 지성·예민·성분 중시</t>
        </is>
      </c>
      <c r="C26" s="83" t="inlineStr">
        <is>
          <t>3C+1C: 강의 Part2 프레임.</t>
        </is>
      </c>
    </row>
    <row r="27" ht="27" customHeight="1">
      <c r="A27" s="81" t="inlineStr">
        <is>
          <t>Competitor(경쟁)</t>
        </is>
      </c>
      <c r="B27" s="82" t="inlineStr">
        <is>
          <t>시카·장벽 크림 브랜드 다수 — 대부분 향 포함·범용 타겟, '세이프 오일' 소구는 드묾</t>
        </is>
      </c>
      <c r="C27" s="83" t="inlineStr">
        <is>
          <t>경쟁의 약점 = 내 기회.</t>
        </is>
      </c>
    </row>
    <row r="28" ht="27" customHeight="1">
      <c r="A28" s="81" t="inlineStr">
        <is>
          <t>Company(자사)</t>
        </is>
      </c>
      <c r="B28" s="82" t="inlineStr">
        <is>
          <t>직접 R&amp;D·조제관리사·린 1인 운영·세이프 오일 전문성</t>
        </is>
      </c>
      <c r="C28" s="83" t="inlineStr">
        <is>
          <t>작아서 할 수 있는 것(속도·진정성)을 강점으로.</t>
        </is>
      </c>
    </row>
    <row r="29" ht="27" customHeight="1">
      <c r="A29" s="81" t="inlineStr">
        <is>
          <t>Channel(채널)</t>
        </is>
      </c>
      <c r="B29" s="82" t="inlineStr">
        <is>
          <t>자사몰 → 올리브영 → 해외 수출(OEM)</t>
        </is>
      </c>
      <c r="C29" s="83" t="inlineStr">
        <is>
          <t>채널별 규격·수수료가 기획에 영향.</t>
        </is>
      </c>
    </row>
    <row r="30" ht="27" customHeight="1">
      <c r="A30" s="81" t="inlineStr">
        <is>
          <t>포지셔닝 한 줄</t>
        </is>
      </c>
      <c r="B30" s="82" t="inlineStr">
        <is>
          <t>“지성·예민 전용 × 무향·세이프” = 아직 비어있는 칸 (전문·중가 포지션)</t>
        </is>
      </c>
      <c r="C30" s="83" t="inlineStr">
        <is>
          <t>두 축(범용↔전문 / 저가↔고가)에서 내 위치를 한 문장.</t>
        </is>
      </c>
    </row>
    <row r="31" ht="22" customHeight="1">
      <c r="A31" s="80" t="inlineStr">
        <is>
          <t>8. 가격 · 마진  (유통 = 마진 방어)</t>
        </is>
      </c>
    </row>
    <row r="32" ht="27" customHeight="1">
      <c r="A32" s="81" t="inlineStr">
        <is>
          <t>히어로 가격대</t>
        </is>
      </c>
      <c r="B32" s="82" t="inlineStr">
        <is>
          <t>소비자가 2~3만원대 / 목표 원가·마진 ___</t>
        </is>
      </c>
      <c r="C32" s="83" t="inlineStr">
        <is>
          <t>심리적 저항선 안에서. Documents\구매대행 '수출 마진계산기'로 수치화.</t>
        </is>
      </c>
    </row>
    <row r="33" ht="27" customHeight="1">
      <c r="A33" s="81" t="inlineStr">
        <is>
          <t>채널 수수료 고려</t>
        </is>
      </c>
      <c r="B33" s="82" t="inlineStr">
        <is>
          <t>올리브영 등 입점 수수료·행사할인 반영한 공급가 설계</t>
        </is>
      </c>
      <c r="C33" s="83" t="inlineStr">
        <is>
          <t>마진이 채널에서 깎이는 걸 미리 방어.</t>
        </is>
      </c>
    </row>
    <row r="34" ht="22" customHeight="1">
      <c r="A34" s="80" t="inlineStr">
        <is>
          <t>9. 유통 · 채널 로드맵</t>
        </is>
      </c>
    </row>
    <row r="35" ht="27" customHeight="1">
      <c r="A35" s="81" t="inlineStr">
        <is>
          <t>1단계 — 자사몰</t>
        </is>
      </c>
      <c r="B35" s="82" t="inlineStr">
        <is>
          <t>브랜드 서사·리뷰·재구매 데이터 축적 (가장 통제력 높고 마진 좋음)</t>
        </is>
      </c>
      <c r="C35" s="83" t="inlineStr">
        <is>
          <t>증거(리뷰·판매)를 먼저 쌓기.</t>
        </is>
      </c>
    </row>
    <row r="36" ht="27" customHeight="1">
      <c r="A36" s="81" t="inlineStr">
        <is>
          <t>2단계 — 올리브영</t>
        </is>
      </c>
      <c r="B36" s="82" t="inlineStr">
        <is>
          <t>자사몰 성과를 근거로 MD 설득·입점</t>
        </is>
      </c>
      <c r="C36" s="83" t="inlineStr">
        <is>
          <t>강의 Point02: MD 설득엔 데이터가 필요.</t>
        </is>
      </c>
    </row>
    <row r="37" ht="27" customHeight="1">
      <c r="A37" s="81" t="inlineStr">
        <is>
          <t>3단계 — 해외 수출</t>
        </is>
      </c>
      <c r="B37" s="82" t="inlineStr">
        <is>
          <t>OEM 생산 → 대상국 규제 대응 후 수출</t>
        </is>
      </c>
      <c r="C37" s="83" t="inlineStr">
        <is>
          <t>관련: 글로벌 수출 방향·마진계산기.</t>
        </is>
      </c>
    </row>
    <row r="38" ht="22" customHeight="1">
      <c r="A38" s="80" t="inlineStr">
        <is>
          <t>10. 왜 나 / 왜 지금 (1인 창업자)</t>
        </is>
      </c>
    </row>
    <row r="39" ht="27" customHeight="1">
      <c r="A39" s="81" t="inlineStr">
        <is>
          <t>강점</t>
        </is>
      </c>
      <c r="B39" s="82" t="inlineStr">
        <is>
          <t>자격(조제관리사)·직접 처방 설계·빠른 의사결정·낮은 고정비·진정성 있는 스토리</t>
        </is>
      </c>
      <c r="C39" s="83" t="inlineStr">
        <is>
          <t>작음을 약점이 아닌 강점으로 번역.</t>
        </is>
      </c>
    </row>
    <row r="40" ht="27" customHeight="1">
      <c r="A40" s="81" t="inlineStr">
        <is>
          <t>리스크 &amp; 보완</t>
        </is>
      </c>
      <c r="B40" s="82" t="inlineStr">
        <is>
          <t>경력·자본 한계 → OEM 소량·스톡 용기·자사몰 린스타트로 상쇄</t>
        </is>
      </c>
      <c r="C40" s="83" t="inlineStr">
        <is>
          <t>리스크를 먼저 말하면 신뢰가 는다.</t>
        </is>
      </c>
    </row>
    <row r="41" ht="22" customHeight="1">
      <c r="A41" s="80" t="inlineStr">
        <is>
          <t>11. 마일스톤 (한눈 요약)</t>
        </is>
      </c>
    </row>
    <row r="42" ht="42" customHeight="1">
      <c r="A42" s="79" t="inlineStr">
        <is>
          <t>자격 취득 → 책임판매업 등록 → OEM 샘플·검증 → 히어로 출시(자사몰) → 리뷰·재구매 데이터 축적 → 올리브영/해외 수출</t>
        </is>
      </c>
      <c r="B42" s="84" t="n"/>
      <c r="C42" s="85" t="n"/>
    </row>
    <row r="43" ht="22" customHeight="1">
      <c r="A43" s="80" t="inlineStr">
        <is>
          <t>12. 한 줄 요약 (표지 문장)</t>
        </is>
      </c>
    </row>
    <row r="44" ht="27" customHeight="1">
      <c r="A44" s="79" t="inlineStr">
        <is>
          <t>“다도기 — 지성·예민 피부를 위한 무향·세이프 진정 스킨케어. 히어로 ‘시크 진정 밸런스 크림’으로 시작한다.”</t>
        </is>
      </c>
      <c r="B44" s="84" t="n"/>
      <c r="C44" s="85" t="n"/>
    </row>
  </sheetData>
  <mergeCells count="16">
    <mergeCell ref="A10:C10"/>
    <mergeCell ref="A25:C25"/>
    <mergeCell ref="A42:C42"/>
    <mergeCell ref="A41:C41"/>
    <mergeCell ref="A13:C13"/>
    <mergeCell ref="A19:C19"/>
    <mergeCell ref="A44:C44"/>
    <mergeCell ref="A1:C1"/>
    <mergeCell ref="A16:C16"/>
    <mergeCell ref="A31:C31"/>
    <mergeCell ref="A6:C6"/>
    <mergeCell ref="A3:C3"/>
    <mergeCell ref="A34:C34"/>
    <mergeCell ref="A43:C43"/>
    <mergeCell ref="A38:C38"/>
    <mergeCell ref="A2:C2"/>
  </mergeCells>
  <pageMargins left="0.75" right="0.75" top="1" bottom="1" header="0.5" footer="0.5"/>
</worksheet>
</file>

<file path=xl/worksheets/sheet13.xml><?xml version="1.0" encoding="utf-8"?>
<worksheet xmlns="http://schemas.openxmlformats.org/spreadsheetml/2006/main">
  <sheetPr>
    <tabColor rgb="00548235"/>
    <outlinePr summaryBelow="1" summaryRight="1"/>
    <pageSetUpPr/>
  </sheetPr>
  <dimension ref="A1:C86"/>
  <sheetViews>
    <sheetView workbookViewId="0">
      <pane ySplit="2" topLeftCell="A3" activePane="bottomLeft" state="frozen"/>
      <selection pane="bottomLeft" activeCell="A1" sqref="A1"/>
    </sheetView>
  </sheetViews>
  <sheetFormatPr baseColWidth="8" defaultRowHeight="15"/>
  <cols>
    <col width="28" customWidth="1" min="1" max="1"/>
    <col width="52" customWidth="1" min="2" max="2"/>
    <col width="46" customWidth="1" min="3" max="3"/>
  </cols>
  <sheetData>
    <row r="1" ht="26" customHeight="1">
      <c r="A1" s="42" t="inlineStr">
        <is>
          <t>화장품 표시·기재 + 광고 표현 컴플라이언스 (화장품법 제10·13·14조·시행규칙)</t>
        </is>
      </c>
    </row>
    <row r="2" ht="54" customHeight="1">
      <c r="A2" s="43" t="inlineStr">
        <is>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is>
      </c>
    </row>
    <row r="4" ht="22" customHeight="1">
      <c r="A4" s="44" t="inlineStr">
        <is>
          <t>§1. 표시·기재사항 (무엇을 적나)</t>
        </is>
      </c>
    </row>
    <row r="5" ht="20" customHeight="1">
      <c r="A5" s="45" t="inlineStr">
        <is>
          <t>① 1차 포장에 반드시 (용기 자체 — 어떤 포장이든 필수 4종)</t>
        </is>
      </c>
    </row>
    <row r="6" ht="26" customHeight="1">
      <c r="A6" s="34" t="inlineStr">
        <is>
          <t>항목</t>
        </is>
      </c>
      <c r="B6" s="34" t="inlineStr">
        <is>
          <t>설명</t>
        </is>
      </c>
      <c r="C6" s="34" t="inlineStr">
        <is>
          <t>다도기 포인트</t>
        </is>
      </c>
    </row>
    <row r="7" ht="30" customHeight="1">
      <c r="A7" s="46" t="inlineStr">
        <is>
          <t>명칭</t>
        </is>
      </c>
      <c r="B7" s="46" t="inlineStr">
        <is>
          <t>화장품의 명칭(제품명)</t>
        </is>
      </c>
      <c r="C7" s="46" t="inlineStr">
        <is>
          <t>브랜드명+제품명</t>
        </is>
      </c>
    </row>
    <row r="8" ht="30" customHeight="1">
      <c r="A8" s="46" t="inlineStr">
        <is>
          <t>영업자 상호</t>
        </is>
      </c>
      <c r="B8" s="46" t="inlineStr">
        <is>
          <t>화장품책임판매업자(및 맞춤형판매업자) 상호</t>
        </is>
      </c>
      <c r="C8" s="46" t="inlineStr">
        <is>
          <t>다도기(책임판매업자) 상호</t>
        </is>
      </c>
    </row>
    <row r="9" ht="30" customHeight="1">
      <c r="A9" s="46" t="inlineStr">
        <is>
          <t>제조번호</t>
        </is>
      </c>
      <c r="B9" s="46" t="inlineStr">
        <is>
          <t>로트 추적용 번호</t>
        </is>
      </c>
      <c r="C9" s="46" t="inlineStr">
        <is>
          <t>OEM이 부여 — 로트 추적성</t>
        </is>
      </c>
    </row>
    <row r="10" ht="30" customHeight="1">
      <c r="A10" s="46" t="inlineStr">
        <is>
          <t>사용기한 또는 개봉 후 사용기간(PAO)</t>
        </is>
      </c>
      <c r="B10" s="46" t="inlineStr">
        <is>
          <t>사용기한(제조일+기간) 또는 개봉 후 사용기간(예: 12M)</t>
        </is>
      </c>
      <c r="C10" s="46" t="inlineStr">
        <is>
          <t>안정성 데이터 근거로 산정(OEM)</t>
        </is>
      </c>
    </row>
    <row r="11" ht="30" customHeight="1">
      <c r="A11" s="49" t="inlineStr">
        <is>
          <t>※ 1차 포장(내용물에 직접 닿는 용기)에는 위 4종이 반드시 표시돼야 함 — 2차(단상자)에만 적으면 안 됨.</t>
        </is>
      </c>
    </row>
    <row r="12" ht="20" customHeight="1">
      <c r="A12" s="45" t="inlineStr">
        <is>
          <t>② 1차 또는 2차 포장 기재사항 (전체 목록)</t>
        </is>
      </c>
    </row>
    <row r="13" ht="26" customHeight="1">
      <c r="A13" s="34" t="inlineStr">
        <is>
          <t>항목</t>
        </is>
      </c>
      <c r="B13" s="34" t="inlineStr">
        <is>
          <t>설명</t>
        </is>
      </c>
      <c r="C13" s="34" t="inlineStr"/>
    </row>
    <row r="14" ht="28" customHeight="1">
      <c r="A14" s="46" t="inlineStr">
        <is>
          <t>전성분</t>
        </is>
      </c>
      <c r="B14" s="46" t="inlineStr">
        <is>
          <t>모든 성분 명칭(함량순 원칙, §1-③)</t>
        </is>
      </c>
      <c r="C14" s="46" t="inlineStr"/>
    </row>
    <row r="15" ht="28" customHeight="1">
      <c r="A15" s="46" t="inlineStr">
        <is>
          <t>내용량</t>
        </is>
      </c>
      <c r="B15" s="46" t="inlineStr">
        <is>
          <t>중량·용량 또는 개수</t>
        </is>
      </c>
      <c r="C15" s="46" t="inlineStr"/>
    </row>
    <row r="16" ht="28" customHeight="1">
      <c r="A16" s="46" t="inlineStr">
        <is>
          <t>영업자 주소</t>
        </is>
      </c>
      <c r="B16" s="46" t="inlineStr">
        <is>
          <t>제조업자·책임판매업자(·맞춤형판매업자) 상호 및 주소</t>
        </is>
      </c>
      <c r="C16" s="46" t="inlineStr"/>
    </row>
    <row r="17" ht="28" customHeight="1">
      <c r="A17" s="46" t="inlineStr">
        <is>
          <t>가격</t>
        </is>
      </c>
      <c r="B17" s="46" t="inlineStr">
        <is>
          <t>판매 시 표시(견본·비매품은 '비매품')</t>
        </is>
      </c>
      <c r="C17" s="46" t="inlineStr"/>
    </row>
    <row r="18" ht="28" customHeight="1">
      <c r="A18" s="46" t="inlineStr">
        <is>
          <t>기능성화장품 문구·도안</t>
        </is>
      </c>
      <c r="B18" s="46" t="inlineStr">
        <is>
          <t>기능성 인증 제품만. '기능성화장품' 문구 및 심볼</t>
        </is>
      </c>
      <c r="C18" s="46" t="inlineStr"/>
    </row>
    <row r="19" ht="28" customHeight="1">
      <c r="A19" s="46" t="inlineStr">
        <is>
          <t>사용할 때의 주의사항</t>
        </is>
      </c>
      <c r="B19" s="46" t="inlineStr">
        <is>
          <t>§2 참조(공통+유형별)</t>
        </is>
      </c>
      <c r="C19" s="46" t="inlineStr"/>
    </row>
    <row r="20" ht="28" customHeight="1">
      <c r="A20" s="46" t="inlineStr">
        <is>
          <t>사용기준 지정 성분명 등</t>
        </is>
      </c>
      <c r="B20" s="46" t="inlineStr">
        <is>
          <t>식약처장이 정하는 성분(사용제한 등) 표시 사항</t>
        </is>
      </c>
      <c r="C20" s="46" t="inlineStr"/>
    </row>
    <row r="21" ht="20" customHeight="1">
      <c r="A21" s="45" t="inlineStr">
        <is>
          <t>③ 전성분 표시 규칙</t>
        </is>
      </c>
    </row>
    <row r="22" ht="26" customHeight="1">
      <c r="A22" s="34" t="inlineStr">
        <is>
          <t>규칙</t>
        </is>
      </c>
      <c r="B22" s="34" t="inlineStr">
        <is>
          <t>내용</t>
        </is>
      </c>
      <c r="C22" s="34" t="inlineStr">
        <is>
          <t>다도기 포인트</t>
        </is>
      </c>
    </row>
    <row r="23" ht="32" customHeight="1">
      <c r="A23" s="46" t="inlineStr">
        <is>
          <t>함량 많은 순</t>
        </is>
      </c>
      <c r="B23" s="46" t="inlineStr">
        <is>
          <t>함량이 많은 것부터 기재</t>
        </is>
      </c>
      <c r="C23" s="46" t="inlineStr">
        <is>
          <t>내 처방 %표 내림차순 = 전성분 초안</t>
        </is>
      </c>
    </row>
    <row r="24" ht="32" customHeight="1">
      <c r="A24" s="46" t="inlineStr">
        <is>
          <t>1% 이하는 순서 무관</t>
        </is>
      </c>
      <c r="B24" s="46" t="inlineStr">
        <is>
          <t>1% 이하 성분·착향제·색소는 순서 상관없이 기재 가능</t>
        </is>
      </c>
      <c r="C24" s="46" t="inlineStr">
        <is>
          <t>활성·검·방부·pH조절 등 소량은 순서 자유</t>
        </is>
      </c>
    </row>
    <row r="25" ht="32" customHeight="1">
      <c r="A25" s="46" t="inlineStr">
        <is>
          <t>착향제</t>
        </is>
      </c>
      <c r="B25" s="46" t="inlineStr">
        <is>
          <t>'향료'로 표기 가능. 단 알레르기 유발 25종은 성분명 기재</t>
        </is>
      </c>
      <c r="C25" s="46" t="inlineStr">
        <is>
          <t>다도기 무향 → 해당 없음(강점)</t>
        </is>
      </c>
    </row>
    <row r="26" ht="32" customHeight="1">
      <c r="A26" s="46" t="inlineStr">
        <is>
          <t>색소</t>
        </is>
      </c>
      <c r="B26" s="46" t="inlineStr">
        <is>
          <t>색조는 호수 표기 등</t>
        </is>
      </c>
      <c r="C26" s="46" t="inlineStr">
        <is>
          <t>무색 지향 → 해당 없음</t>
        </is>
      </c>
    </row>
    <row r="27" ht="32" customHeight="1">
      <c r="A27" s="46" t="inlineStr">
        <is>
          <t>혼합원료</t>
        </is>
      </c>
      <c r="B27" s="46" t="inlineStr">
        <is>
          <t>원칙적으로 개별 구성 성분으로 풀어 기재</t>
        </is>
      </c>
      <c r="C27" s="46" t="inlineStr">
        <is>
          <t>예: 몬타노브68 → 세테아릴알코올·세테아릴글루코사이드</t>
        </is>
      </c>
    </row>
    <row r="28" ht="20" customHeight="1">
      <c r="A28" s="45" t="inlineStr">
        <is>
          <t>④ 기재·표시 생략 / 소용량·견본 예외</t>
        </is>
      </c>
    </row>
    <row r="29" ht="26" customHeight="1">
      <c r="A29" s="34" t="inlineStr">
        <is>
          <t>경우</t>
        </is>
      </c>
      <c r="B29" s="34" t="inlineStr">
        <is>
          <t>허용</t>
        </is>
      </c>
      <c r="C29" s="34" t="inlineStr">
        <is>
          <t>주의</t>
        </is>
      </c>
    </row>
    <row r="30" ht="36" customHeight="1">
      <c r="A30" s="46" t="inlineStr">
        <is>
          <t>소용량(10mL·10g 이하) 또는 견본·비매품</t>
        </is>
      </c>
      <c r="B30" s="46" t="inlineStr">
        <is>
          <t>명칭·영업자 상호·제조번호·사용기한(또는 PAO)만 표시 가능(나머지 생략 가능)</t>
        </is>
      </c>
      <c r="C30" s="46" t="inlineStr">
        <is>
          <t>4종은 그래도 필수</t>
        </is>
      </c>
    </row>
    <row r="31" ht="36" customHeight="1">
      <c r="A31" s="46" t="inlineStr">
        <is>
          <t>내용량 50mL·50g 이하</t>
        </is>
      </c>
      <c r="B31" s="46" t="inlineStr">
        <is>
          <t>타르색소·보존제 등 일부 성분 외 전성분 생략 가능</t>
        </is>
      </c>
      <c r="C31" s="46" t="inlineStr">
        <is>
          <t>단, 홈페이지 등에서 전성분 확인 가능해야 함</t>
        </is>
      </c>
    </row>
    <row r="32" ht="36" customHeight="1">
      <c r="A32" s="46" t="inlineStr">
        <is>
          <t>표시 면적이 충분하면</t>
        </is>
      </c>
      <c r="B32" s="46" t="inlineStr">
        <is>
          <t>소용량이라도 가능한 한 다 표시</t>
        </is>
      </c>
      <c r="C32" s="46" t="inlineStr">
        <is>
          <t>면적 되면 생략 남용 금지</t>
        </is>
      </c>
    </row>
    <row r="34" ht="22" customHeight="1">
      <c r="A34" s="44" t="inlineStr">
        <is>
          <t>§2. 사용할 때의 주의사항 (시행규칙 별표 — 공통+유형별)</t>
        </is>
      </c>
    </row>
    <row r="35" ht="20" customHeight="1">
      <c r="A35" s="45" t="inlineStr">
        <is>
          <t>공통 주의사항 (모든 화장품)</t>
        </is>
      </c>
    </row>
    <row r="36" ht="26" customHeight="1">
      <c r="A36" s="34" t="inlineStr">
        <is>
          <t>구분</t>
        </is>
      </c>
      <c r="B36" s="34" t="inlineStr">
        <is>
          <t>문구(요지)</t>
        </is>
      </c>
      <c r="C36" s="34" t="inlineStr"/>
    </row>
    <row r="37" ht="34" customHeight="1">
      <c r="A37" s="46" t="inlineStr">
        <is>
          <t>이상 시 중지</t>
        </is>
      </c>
      <c r="B37" s="46" t="inlineStr">
        <is>
          <t>사용 중 또는 사용 후 직사광선에 의해 붉은 반점·부어오름·가려움증 등 이상 증상·부작용 시 전문의 등과 상담</t>
        </is>
      </c>
      <c r="C37" s="46" t="inlineStr"/>
    </row>
    <row r="38" ht="34" customHeight="1">
      <c r="A38" s="46" t="inlineStr">
        <is>
          <t>상처 부위 주의</t>
        </is>
      </c>
      <c r="B38" s="46" t="inlineStr">
        <is>
          <t>상처가 있는 부위 등에는 사용 자제</t>
        </is>
      </c>
      <c r="C38" s="46" t="inlineStr"/>
    </row>
    <row r="39" ht="34" customHeight="1">
      <c r="A39" s="46" t="inlineStr">
        <is>
          <t>보관·취급</t>
        </is>
      </c>
      <c r="B39" s="46" t="inlineStr">
        <is>
          <t>① 어린이 손이 닿지 않는 곳에 보관 ② 직사광선을 피해서 보관</t>
        </is>
      </c>
      <c r="C39" s="46" t="inlineStr"/>
    </row>
    <row r="40" ht="20" customHeight="1">
      <c r="A40" s="45" t="inlineStr">
        <is>
          <t>다도기 관련 유형별 (기초화장용·인체세정용)</t>
        </is>
      </c>
    </row>
    <row r="41" ht="26" customHeight="1">
      <c r="A41" s="34" t="inlineStr">
        <is>
          <t>유형</t>
        </is>
      </c>
      <c r="B41" s="34" t="inlineStr">
        <is>
          <t>추가 주의(요지)</t>
        </is>
      </c>
      <c r="C41" s="34" t="inlineStr">
        <is>
          <t>메모</t>
        </is>
      </c>
    </row>
    <row r="42" ht="34" customHeight="1">
      <c r="A42" s="46" t="inlineStr">
        <is>
          <t>기초화장용(토너·크림·앰플·젤)</t>
        </is>
      </c>
      <c r="B42" s="46" t="inlineStr">
        <is>
          <t>공통 주의 + 제품 특성상 필요한 주의</t>
        </is>
      </c>
      <c r="C42" s="46" t="inlineStr">
        <is>
          <t>무향·저자극이라도 공통 주의는 필수 기재</t>
        </is>
      </c>
    </row>
    <row r="43" ht="34" customHeight="1">
      <c r="A43" s="46" t="inlineStr">
        <is>
          <t>인체세정용(클렌징·워시오프)</t>
        </is>
      </c>
      <c r="B43" s="46" t="inlineStr">
        <is>
          <t>눈에 들어갔을 때 즉시 씻어낼 것 등</t>
        </is>
      </c>
      <c r="C43" s="46" t="inlineStr">
        <is>
          <t>세정 라인 확장 시</t>
        </is>
      </c>
    </row>
    <row r="44" ht="34" customHeight="1">
      <c r="A44" s="46" t="inlineStr">
        <is>
          <t>AHA 함유(0.5% 초과)</t>
        </is>
      </c>
      <c r="B44" s="46" t="inlineStr">
        <is>
          <t>햇빛에 민감해질 수 있어 자외선 차단제 병용 등</t>
        </is>
      </c>
      <c r="C44" s="46" t="inlineStr">
        <is>
          <t>살리실릭·AHA 라인 도입 시</t>
        </is>
      </c>
    </row>
    <row r="46" ht="22" customHeight="1">
      <c r="A46" s="44" t="inlineStr">
        <is>
          <t>§3. 부당한 표시·광고 금지 (화장품법 제13조 — '하면 안 되는 말')</t>
        </is>
      </c>
    </row>
    <row r="47" ht="20" customHeight="1">
      <c r="A47" s="45" t="inlineStr">
        <is>
          <t>금지 유형</t>
        </is>
      </c>
    </row>
    <row r="48" ht="26" customHeight="1">
      <c r="A48" s="34" t="inlineStr">
        <is>
          <t>금지 유형</t>
        </is>
      </c>
      <c r="B48" s="34" t="inlineStr">
        <is>
          <t>설명</t>
        </is>
      </c>
      <c r="C48" s="34" t="inlineStr">
        <is>
          <t>다도기 리스크</t>
        </is>
      </c>
    </row>
    <row r="49" ht="40" customHeight="1">
      <c r="A49" s="50" t="inlineStr">
        <is>
          <t>의약품 오인</t>
        </is>
      </c>
      <c r="B49" s="46" t="inlineStr">
        <is>
          <t>질병을 진단·치료·경감·처치·예방하거나 의학적 효능·효과가 있는 것으로 오인시키는 표현</t>
        </is>
      </c>
      <c r="C49" s="46" t="inlineStr">
        <is>
          <t>'항염·살균·아토피/여드름 치료·상처 치유·염증 완화'</t>
        </is>
      </c>
    </row>
    <row r="50" ht="40" customHeight="1">
      <c r="A50" s="50" t="inlineStr">
        <is>
          <t>기능성 오인</t>
        </is>
      </c>
      <c r="B50" s="46" t="inlineStr">
        <is>
          <t>기능성화장품 아닌데 미백·주름개선·자외선차단 등 기능성으로 오인</t>
        </is>
      </c>
      <c r="C50" s="46" t="inlineStr">
        <is>
          <t>인증 없이 '미백/주름개선' 금지</t>
        </is>
      </c>
    </row>
    <row r="51" ht="40" customHeight="1">
      <c r="A51" s="50" t="inlineStr">
        <is>
          <t>천연·유기농 오인</t>
        </is>
      </c>
      <c r="B51" s="46" t="inlineStr">
        <is>
          <t>기준 미충족인데 천연·유기농 화장품으로 오인</t>
        </is>
      </c>
      <c r="C51" s="46" t="inlineStr">
        <is>
          <t>기준(천연95%/유기농10%) 미충족 시 표방 금지</t>
        </is>
      </c>
    </row>
    <row r="52" ht="40" customHeight="1">
      <c r="A52" s="50" t="inlineStr">
        <is>
          <t>사실과 다름·기만</t>
        </is>
      </c>
      <c r="B52" s="46" t="inlineStr">
        <is>
          <t>사실과 다르거나 소비자를 속이는·오인시킬 우려 표현</t>
        </is>
      </c>
      <c r="C52" s="46" t="inlineStr">
        <is>
          <t>'부작용 전혀 없음', 과장된 효과·수치</t>
        </is>
      </c>
    </row>
    <row r="53" ht="40" customHeight="1">
      <c r="A53" s="50" t="inlineStr">
        <is>
          <t>비방</t>
        </is>
      </c>
      <c r="B53" s="46" t="inlineStr">
        <is>
          <t>경쟁 제품·성분을 객관적 근거 없이 비방</t>
        </is>
      </c>
      <c r="C53" s="46" t="inlineStr">
        <is>
          <t>'OO성분은 나쁘다' 식 단정</t>
        </is>
      </c>
    </row>
    <row r="54" ht="40" customHeight="1">
      <c r="A54" s="50" t="inlineStr">
        <is>
          <t>추천·보증 오인</t>
        </is>
      </c>
      <c r="B54" s="46" t="inlineStr">
        <is>
          <t>의사·치과의사·한의사·약사·의료기관 등이 추천·지정·공인한 것처럼 표현</t>
        </is>
      </c>
      <c r="C54" s="46" t="inlineStr">
        <is>
          <t>'피부과 전문의 추천' 등 주의</t>
        </is>
      </c>
    </row>
    <row r="55" ht="20" customHeight="1">
      <c r="A55" s="45" t="inlineStr">
        <is>
          <t>허용 ↔ 금지 표현 비교 (일반화장품·무향 진정 라인 기준)</t>
        </is>
      </c>
    </row>
    <row r="56" ht="26" customHeight="1">
      <c r="A56" s="34" t="inlineStr">
        <is>
          <t>맥락</t>
        </is>
      </c>
      <c r="B56" s="34" t="inlineStr">
        <is>
          <t>✅ 쓸 수 있는 표현(예)</t>
        </is>
      </c>
      <c r="C56" s="34" t="inlineStr">
        <is>
          <t>❌ 피해야 할 표현(예)</t>
        </is>
      </c>
    </row>
    <row r="57" ht="36" customHeight="1">
      <c r="A57" s="46" t="inlineStr">
        <is>
          <t>진정·장벽</t>
        </is>
      </c>
      <c r="B57" s="46" t="inlineStr">
        <is>
          <t>'진정에 도움을 줄 수 있는', '피부 장벽 케어', '순한'</t>
        </is>
      </c>
      <c r="C57" s="46" t="inlineStr">
        <is>
          <t>'항염', '염증 완화', '아토피·트러블 치료'</t>
        </is>
      </c>
    </row>
    <row r="58" ht="36" customHeight="1">
      <c r="A58" s="46" t="inlineStr">
        <is>
          <t>보습</t>
        </is>
      </c>
      <c r="B58" s="46" t="inlineStr">
        <is>
          <t>'수분 공급', '촉촉함', '건조함 완화'</t>
        </is>
      </c>
      <c r="C58" s="46" t="inlineStr">
        <is>
          <t>'피부를 재생', '세포 재생'</t>
        </is>
      </c>
    </row>
    <row r="59" ht="36" customHeight="1">
      <c r="A59" s="46" t="inlineStr">
        <is>
          <t>피지·결</t>
        </is>
      </c>
      <c r="B59" s="46" t="inlineStr">
        <is>
          <t>'피부 결 정돈', '번들거림 완화'</t>
        </is>
      </c>
      <c r="C59" s="46" t="inlineStr">
        <is>
          <t>'여드름 치료', '모공을 없앤다'</t>
        </is>
      </c>
    </row>
    <row r="60" ht="36" customHeight="1">
      <c r="A60" s="46" t="inlineStr">
        <is>
          <t>자극</t>
        </is>
      </c>
      <c r="B60" s="46" t="inlineStr">
        <is>
          <t>'저자극 테스트 완료'(실증 보유 시), '민감 피부도 쓸 수 있는'(근거 시)</t>
        </is>
      </c>
      <c r="C60" s="46" t="inlineStr">
        <is>
          <t>'부작용 없음', '누구나 안전'</t>
        </is>
      </c>
    </row>
    <row r="61" ht="36" customHeight="1">
      <c r="A61" s="46" t="inlineStr">
        <is>
          <t>성분 소구</t>
        </is>
      </c>
      <c r="B61" s="46" t="inlineStr">
        <is>
          <t>'나이아신아마이드 함유'</t>
        </is>
      </c>
      <c r="C61" s="46" t="inlineStr">
        <is>
          <t>'미백 효과'(기능성 인증 없이)</t>
        </is>
      </c>
    </row>
    <row r="62" ht="30" customHeight="1">
      <c r="A62" s="49" t="inlineStr">
        <is>
          <t>※ 애매하면 보수적으로. '도움을 줄 수 있는' 수준까지만. 의약품·질병·치료·염증·살균·재생 단어는 기본 배제.</t>
        </is>
      </c>
    </row>
    <row r="64" ht="22" customHeight="1">
      <c r="A64" s="44" t="inlineStr">
        <is>
          <t>§4. 표시·광고 실증제 (화장품법 제14조 — '증명해야 쓰는 말')</t>
        </is>
      </c>
    </row>
    <row r="65" ht="26" customHeight="1">
      <c r="A65" s="34" t="inlineStr">
        <is>
          <t>실증 필요 표현(예)</t>
        </is>
      </c>
      <c r="B65" s="34" t="inlineStr">
        <is>
          <t>필요한 자료</t>
        </is>
      </c>
      <c r="C65" s="34" t="inlineStr">
        <is>
          <t>다도기 포인트</t>
        </is>
      </c>
    </row>
    <row r="66" ht="38" customHeight="1">
      <c r="A66" s="46" t="inlineStr">
        <is>
          <t>'진정에 도움', '피부 결 개선' 등 효능 소구</t>
        </is>
      </c>
      <c r="B66" s="46" t="inlineStr">
        <is>
          <t>인체적용시험 자료 또는 인체 외 시험자료, 전문기관 시험성적 등</t>
        </is>
      </c>
      <c r="C66" s="46" t="inlineStr">
        <is>
          <t>소구하려면 OEM·시험기관 통해 실증 확보</t>
        </is>
      </c>
    </row>
    <row r="67" ht="38" customHeight="1">
      <c r="A67" s="46" t="inlineStr">
        <is>
          <t>'수분 OO시간 지속', 'OO% 개선'</t>
        </is>
      </c>
      <c r="B67" s="46" t="inlineStr">
        <is>
          <t>수치를 뒷받침하는 시험자료</t>
        </is>
      </c>
      <c r="C67" s="46" t="inlineStr">
        <is>
          <t>수치 광고는 반드시 데이터 보유</t>
        </is>
      </c>
    </row>
    <row r="68" ht="38" customHeight="1">
      <c r="A68" s="46" t="inlineStr">
        <is>
          <t>'저자극', '피부 자극 테스트 완료'</t>
        </is>
      </c>
      <c r="B68" s="46" t="inlineStr">
        <is>
          <t>피부 자극(첩포)시험 등 시험성적서</t>
        </is>
      </c>
      <c r="C68" s="46" t="inlineStr">
        <is>
          <t>표현하려면 시험성적서 선확보</t>
        </is>
      </c>
    </row>
    <row r="69" ht="38" customHeight="1">
      <c r="A69" s="46" t="inlineStr">
        <is>
          <t>'민감성 피부 적합'</t>
        </is>
      </c>
      <c r="B69" s="46" t="inlineStr">
        <is>
          <t>관련 인체적용시험 자료</t>
        </is>
      </c>
      <c r="C69" s="46" t="inlineStr">
        <is>
          <t>근거 없이 쓰지 않기</t>
        </is>
      </c>
    </row>
    <row r="70" ht="30" customHeight="1">
      <c r="A70" s="49" t="inlineStr">
        <is>
          <t>※ 실증 책임은 광고한 영업자(=책임판매업자, 다도기)에게 있음. 식약처 요청 시 자료 제출. '근거 있는 소구만' 원칙.</t>
        </is>
      </c>
    </row>
    <row r="72" ht="22" customHeight="1">
      <c r="A72" s="44" t="inlineStr">
        <is>
          <t>§5. 다도기 라벨·상세페이지 셀프 체크리스트 (출시 전)</t>
        </is>
      </c>
    </row>
    <row r="73" ht="20" customHeight="1">
      <c r="A73" s="45" t="inlineStr">
        <is>
          <t>라벨(용기·단상자)</t>
        </is>
      </c>
    </row>
    <row r="74" ht="26" customHeight="1">
      <c r="A74" s="34" t="inlineStr">
        <is>
          <t>☐ 확인 항목</t>
        </is>
      </c>
      <c r="B74" s="34" t="inlineStr">
        <is>
          <t>기준</t>
        </is>
      </c>
      <c r="C74" s="34" t="inlineStr"/>
    </row>
    <row r="75" ht="28" customHeight="1">
      <c r="A75" s="46" t="inlineStr">
        <is>
          <t>☐ 1차 포장 4종</t>
        </is>
      </c>
      <c r="B75" s="46" t="inlineStr">
        <is>
          <t>명칭·영업자 상호·제조번호·사용기한(PAO) 표시됐나</t>
        </is>
      </c>
      <c r="C75" s="46" t="inlineStr"/>
    </row>
    <row r="76" ht="28" customHeight="1">
      <c r="A76" s="46" t="inlineStr">
        <is>
          <t>☐ 전성분 함량순</t>
        </is>
      </c>
      <c r="B76" s="46" t="inlineStr">
        <is>
          <t>처방 %내림차순과 일치하나(1%↓·향·색소 순서 무관)</t>
        </is>
      </c>
      <c r="C76" s="46" t="inlineStr"/>
    </row>
    <row r="77" ht="28" customHeight="1">
      <c r="A77" s="46" t="inlineStr">
        <is>
          <t>☐ 내용량·주소·가격</t>
        </is>
      </c>
      <c r="B77" s="46" t="inlineStr">
        <is>
          <t>기재됐나</t>
        </is>
      </c>
      <c r="C77" s="46" t="inlineStr"/>
    </row>
    <row r="78" ht="28" customHeight="1">
      <c r="A78" s="46" t="inlineStr">
        <is>
          <t>☐ 주의사항</t>
        </is>
      </c>
      <c r="B78" s="46" t="inlineStr">
        <is>
          <t>공통(이상 시 중지·어린이 손·직사광선) + 유형별 기재</t>
        </is>
      </c>
      <c r="C78" s="46" t="inlineStr"/>
    </row>
    <row r="79" ht="28" customHeight="1">
      <c r="A79" s="46" t="inlineStr">
        <is>
          <t>☐ 기능성 문구</t>
        </is>
      </c>
      <c r="B79" s="46" t="inlineStr">
        <is>
          <t>기능성 인증 제품만 표시(일반제품엔 금지)</t>
        </is>
      </c>
      <c r="C79" s="46" t="inlineStr"/>
    </row>
    <row r="80" ht="20" customHeight="1">
      <c r="A80" s="45" t="inlineStr">
        <is>
          <t>상세페이지·SNS 광고</t>
        </is>
      </c>
    </row>
    <row r="81" ht="26" customHeight="1">
      <c r="A81" s="34" t="inlineStr">
        <is>
          <t>☐ 확인 항목</t>
        </is>
      </c>
      <c r="B81" s="34" t="inlineStr">
        <is>
          <t>기준</t>
        </is>
      </c>
      <c r="C81" s="34" t="inlineStr"/>
    </row>
    <row r="82" ht="28" customHeight="1">
      <c r="A82" s="46" t="inlineStr">
        <is>
          <t>☐ 의약품·질병 표현 스캔</t>
        </is>
      </c>
      <c r="B82" s="46" t="inlineStr">
        <is>
          <t>치료·염증·살균·아토피·여드름·재생 등 삭제</t>
        </is>
      </c>
      <c r="C82" s="46" t="inlineStr"/>
    </row>
    <row r="83" ht="28" customHeight="1">
      <c r="A83" s="46" t="inlineStr">
        <is>
          <t>☐ 기능성·천연 표방</t>
        </is>
      </c>
      <c r="B83" s="46" t="inlineStr">
        <is>
          <t>인증/기준 없으면 미백·주름·천연·유기농 표현 삭제</t>
        </is>
      </c>
      <c r="C83" s="46" t="inlineStr"/>
    </row>
    <row r="84" ht="28" customHeight="1">
      <c r="A84" s="46" t="inlineStr">
        <is>
          <t>☐ 실증 없는 수치·효능</t>
        </is>
      </c>
      <c r="B84" s="46" t="inlineStr">
        <is>
          <t>데이터 없는 'OO% 개선', '저자극' 등 삭제 또는 실증 확보</t>
        </is>
      </c>
      <c r="C84" s="46" t="inlineStr"/>
    </row>
    <row r="85" ht="28" customHeight="1">
      <c r="A85" s="46" t="inlineStr">
        <is>
          <t>☐ 추천·보증</t>
        </is>
      </c>
      <c r="B85" s="46" t="inlineStr">
        <is>
          <t>'전문의 추천' 등 오인 표현 점검</t>
        </is>
      </c>
      <c r="C85" s="46" t="inlineStr"/>
    </row>
    <row r="86" ht="28" customHeight="1">
      <c r="A86" s="46" t="inlineStr">
        <is>
          <t>☐ OEM 라벨 시안 대조</t>
        </is>
      </c>
      <c r="B86" s="46" t="inlineStr">
        <is>
          <t>제조사 라벨 시안을 위 기준으로 검수(→ 유통안전·OEM검수 §2)</t>
        </is>
      </c>
      <c r="C86" s="46" t="inlineStr"/>
    </row>
  </sheetData>
  <mergeCells count="20">
    <mergeCell ref="A80:C80"/>
    <mergeCell ref="A46:C46"/>
    <mergeCell ref="A21:C21"/>
    <mergeCell ref="A55:C55"/>
    <mergeCell ref="A12:C12"/>
    <mergeCell ref="A2:C2"/>
    <mergeCell ref="A47:C47"/>
    <mergeCell ref="A5:C5"/>
    <mergeCell ref="A62:C62"/>
    <mergeCell ref="A35:C35"/>
    <mergeCell ref="A4:C4"/>
    <mergeCell ref="A72:C72"/>
    <mergeCell ref="A28:C28"/>
    <mergeCell ref="A40:C40"/>
    <mergeCell ref="A34:C34"/>
    <mergeCell ref="A73:C73"/>
    <mergeCell ref="A64:C64"/>
    <mergeCell ref="A11:C11"/>
    <mergeCell ref="A1:C1"/>
    <mergeCell ref="A70:C70"/>
  </mergeCells>
  <pageMargins left="0.75" right="0.75" top="1" bottom="1" header="0.5" footer="0.5"/>
</worksheet>
</file>

<file path=xl/worksheets/sheet14.xml><?xml version="1.0" encoding="utf-8"?>
<worksheet xmlns="http://schemas.openxmlformats.org/spreadsheetml/2006/main">
  <sheetPr>
    <tabColor rgb="00548235"/>
    <outlinePr summaryBelow="1" summaryRight="1"/>
    <pageSetUpPr/>
  </sheetPr>
  <dimension ref="A1:D50"/>
  <sheetViews>
    <sheetView workbookViewId="0">
      <pane ySplit="2" topLeftCell="A3" activePane="bottomLeft" state="frozen"/>
      <selection pane="bottomLeft" activeCell="A1" sqref="A1"/>
    </sheetView>
  </sheetViews>
  <sheetFormatPr baseColWidth="8" defaultRowHeight="15"/>
  <cols>
    <col width="16" customWidth="1" min="1" max="1"/>
    <col width="42" customWidth="1" min="2" max="2"/>
    <col width="34" customWidth="1" min="3" max="3"/>
    <col width="34" customWidth="1" min="4" max="4"/>
  </cols>
  <sheetData>
    <row r="1" ht="26" customHeight="1">
      <c r="A1" s="42" t="inlineStr">
        <is>
          <t>제품 개발 → OEM 양산 → 출시 워크플로우 (내 원료·머신 ↔ 교재 ↔ 1인 창업)</t>
        </is>
      </c>
    </row>
    <row r="2" ht="54" customHeight="1">
      <c r="A2" s="43" t="inlineStr">
        <is>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is>
      </c>
    </row>
    <row r="4" ht="22" customHeight="1">
      <c r="A4" s="44" t="inlineStr">
        <is>
          <t>§1. 한 제품의 개발→출시 10단계</t>
        </is>
      </c>
    </row>
    <row r="5" ht="28" customHeight="1">
      <c r="A5" s="34" t="inlineStr">
        <is>
          <t>단계</t>
        </is>
      </c>
      <c r="B5" s="34" t="inlineStr">
        <is>
          <t>집에서 (내 원료·머신)</t>
        </is>
      </c>
      <c r="C5" s="34" t="inlineStr">
        <is>
          <t>교재 개념 (공부 연계)</t>
        </is>
      </c>
      <c r="D5" s="34" t="inlineStr">
        <is>
          <t>OEM·사업 · 산출물</t>
        </is>
      </c>
    </row>
    <row r="6" ht="52" customHeight="1">
      <c r="A6" s="51" t="inlineStr">
        <is>
          <t>①기획·컨셉</t>
        </is>
      </c>
      <c r="B6" s="46" t="inlineStr">
        <is>
          <t>타깃·소구·제품유형 정하기(예: 무향 진정 토너). 레시피 시트 참고</t>
        </is>
      </c>
      <c r="C6" s="46" t="inlineStr">
        <is>
          <t>화장품 유형 분류 / 소비자·피부 / 소구의 법적 경계</t>
        </is>
      </c>
      <c r="D6" s="46" t="inlineStr">
        <is>
          <t>소구를 표시·광고 가능 범위로 설계(→표시·광고) / 산출: 컨셉 1줄</t>
        </is>
      </c>
    </row>
    <row r="7" ht="52" customHeight="1">
      <c r="A7" s="51" t="inlineStr">
        <is>
          <t>②처방 설계</t>
        </is>
      </c>
      <c r="B7" s="46" t="inlineStr">
        <is>
          <t>원료·% 정하기. 역할별 선택 가이드로 고르고 정밀저울로 계량 설계</t>
        </is>
      </c>
      <c r="C7" s="46" t="inlineStr">
        <is>
          <t>원료 분류·역할·HLB / 사용제한 한도 / 전성분(함량순)</t>
        </is>
      </c>
      <c r="D7" s="46" t="inlineStr">
        <is>
          <t>처방 %표 = 전성분 초안 / 산출: 처방 시트</t>
        </is>
      </c>
    </row>
    <row r="8" ht="52" customHeight="1">
      <c r="A8" s="51" t="inlineStr">
        <is>
          <t>③집 시제조</t>
        </is>
      </c>
      <c r="B8" s="46" t="inlineStr">
        <is>
          <t>HS5Pro(수상 70~75℃)·호모나이저 HZ-400(유화)·오버헤드 OC-15S(냉각 교반)로 100g 배치</t>
        </is>
      </c>
      <c r="C8" s="46" t="inlineStr">
        <is>
          <t>유화·가용화·분산 / 상(A·B·C) / 투입 순서·가열냉각</t>
        </is>
      </c>
      <c r="D8" s="46" t="inlineStr">
        <is>
          <t>소량 R&amp;D(스케일업은 OEM) / 산출: 개발일지 1줄</t>
        </is>
      </c>
    </row>
    <row r="9" ht="52" customHeight="1">
      <c r="A9" s="51" t="inlineStr">
        <is>
          <t>④평가·측정</t>
        </is>
      </c>
      <c r="B9" s="46" t="inlineStr">
        <is>
          <t>pH미터(5.0~5.5 교정 후)·원심 LC-8S(분리mm)·관능(색·향·발림)</t>
        </is>
      </c>
      <c r="C9" s="46" t="inlineStr">
        <is>
          <t>관능평가 / pH 기준·측정법 / 유화 안정성</t>
        </is>
      </c>
      <c r="D9" s="46" t="inlineStr">
        <is>
          <t>배치 합부 판정 / 산출: 개발일지 판정·분리mm·pH</t>
        </is>
      </c>
    </row>
    <row r="10" ht="52" customHeight="1">
      <c r="A10" s="51" t="inlineStr">
        <is>
          <t>⑤안정성 관찰</t>
        </is>
      </c>
      <c r="B10" s="46" t="inlineStr">
        <is>
          <t>유리 바이알에 소분 → 45℃ 인큐·냉장4℃·냉동(동결융해)·RT, 1·2·4·8주 육안</t>
        </is>
      </c>
      <c r="C10" s="46" t="inlineStr">
        <is>
          <t>안정성 시험(가속·가혹·장기) / 경시변화 / PAO</t>
        </is>
      </c>
      <c r="D10" s="46" t="inlineStr">
        <is>
          <t>사용기한 '가설'(공식 데이터는 OEM) / 산출: 관찰 기록</t>
        </is>
      </c>
    </row>
    <row r="11" ht="52" customHeight="1">
      <c r="A11" s="51" t="inlineStr">
        <is>
          <t>⑥개선 반복</t>
        </is>
      </c>
      <c r="B11" s="46" t="inlineStr">
        <is>
          <t>이슈→트러블슈팅에서 관련 역할 확인→원료 1개만 바꿔 재배치</t>
        </is>
      </c>
      <c r="C11" s="46" t="inlineStr">
        <is>
          <t>제형·공정 트러블슈팅 / 한 번에 한 변수</t>
        </is>
      </c>
      <c r="D11" s="46" t="inlineStr">
        <is>
          <t>재현성 축적 / 산출: '다음 아이디어' 한 줄</t>
        </is>
      </c>
    </row>
    <row r="12" ht="52" customHeight="1">
      <c r="A12" s="51" t="inlineStr">
        <is>
          <t>⑦처방 확정·이관</t>
        </is>
      </c>
      <c r="B12" s="46" t="inlineStr">
        <is>
          <t>최종 처방·공정·사용감 기준 정리</t>
        </is>
      </c>
      <c r="C12" s="46" t="inlineStr">
        <is>
          <t>CGMP=제조기록 / 전성분 확정</t>
        </is>
      </c>
      <c r="D12" s="46" t="inlineStr">
        <is>
          <t>OEM 발주. 처방서+소구 리스트 전달 / 산출: 확정 처방서</t>
        </is>
      </c>
    </row>
    <row r="13" ht="52" customHeight="1">
      <c r="A13" s="51" t="inlineStr">
        <is>
          <t>⑧OEM 양산·검증</t>
        </is>
      </c>
      <c r="B13" s="46" t="inlineStr">
        <is>
          <t>(공장) — 나는 성적서를 받아 대조</t>
        </is>
      </c>
      <c r="C13" s="46" t="inlineStr">
        <is>
          <t>유통화장품 안전관리기준 / 방부력 / 안정성</t>
        </is>
      </c>
      <c r="D13" s="46" t="inlineStr">
        <is>
          <t>로트별 시험성적서 검수(→유통안전·OEM검수 §2)</t>
        </is>
      </c>
    </row>
    <row r="14" ht="52" customHeight="1">
      <c r="A14" s="51" t="inlineStr">
        <is>
          <t>⑨표시·라벨·광고</t>
        </is>
      </c>
      <c r="B14" s="46" t="inlineStr">
        <is>
          <t>(시안 검수는 내 몫)</t>
        </is>
      </c>
      <c r="C14" s="46" t="inlineStr">
        <is>
          <t>표시·기재사항 / 부당광고 / 실증제</t>
        </is>
      </c>
      <c r="D14" s="46" t="inlineStr">
        <is>
          <t>라벨·상세페이지 컴플라이언스(→표시·광고 시트)</t>
        </is>
      </c>
    </row>
    <row r="15" ht="52" customHeight="1">
      <c r="A15" s="51" t="inlineStr">
        <is>
          <t>⑩출시·판매</t>
        </is>
      </c>
      <c r="B15" s="46" t="inlineStr">
        <is>
          <t>—</t>
        </is>
      </c>
      <c r="C15" s="46" t="inlineStr">
        <is>
          <t>전자상거래·개인정보(판매 기본)</t>
        </is>
      </c>
      <c r="D15" s="46" t="inlineStr">
        <is>
          <t>책임판매업자로 출고·판매. 채널 운영</t>
        </is>
      </c>
    </row>
    <row r="17" ht="22" customHeight="1">
      <c r="A17" s="44" t="inlineStr">
        <is>
          <t>§2. 내 머신 ↔ 공정 ↔ 교재 개념 (홈랩 활용)</t>
        </is>
      </c>
    </row>
    <row r="18" ht="28" customHeight="1">
      <c r="A18" s="34" t="inlineStr">
        <is>
          <t>머신 (보유)</t>
        </is>
      </c>
      <c r="B18" s="34" t="inlineStr">
        <is>
          <t>공정 역할</t>
        </is>
      </c>
      <c r="C18" s="34" t="inlineStr">
        <is>
          <t>교재 개념</t>
        </is>
      </c>
      <c r="D18" s="34" t="inlineStr">
        <is>
          <t>집 활용 포인트</t>
        </is>
      </c>
    </row>
    <row r="19" ht="42" customHeight="1">
      <c r="A19" s="51" t="inlineStr">
        <is>
          <t>정밀저울 0.01g</t>
        </is>
      </c>
      <c r="B19" s="46" t="inlineStr">
        <is>
          <t>1% 이하 소량 계량</t>
        </is>
      </c>
      <c r="C19" s="46" t="inlineStr">
        <is>
          <t>계량 정확도·오차·검교정</t>
        </is>
      </c>
      <c r="D19" s="46" t="inlineStr">
        <is>
          <t>활성·검·방부·pH조절은 반드시 이걸로(큰 저울은 처방 망침)</t>
        </is>
      </c>
    </row>
    <row r="20" ht="42" customHeight="1">
      <c r="A20" s="51" t="inlineStr">
        <is>
          <t>가열 자력교반기 HS5Pro</t>
        </is>
      </c>
      <c r="B20" s="46" t="inlineStr">
        <is>
          <t>수상 가열 70~75℃·자석교반</t>
        </is>
      </c>
      <c r="C20" s="46" t="inlineStr">
        <is>
          <t>수상(A상)·가열·용해</t>
        </is>
      </c>
      <c r="D20" s="46" t="inlineStr">
        <is>
          <t>토너 전량, 크림 수상. 온도프로브로 유화온도 맞춤</t>
        </is>
      </c>
    </row>
    <row r="21" ht="42" customHeight="1">
      <c r="A21" s="51" t="inlineStr">
        <is>
          <t>호모나이저 HZ-400</t>
        </is>
      </c>
      <c r="B21" s="46" t="inlineStr">
        <is>
          <t>고전단 유화</t>
        </is>
      </c>
      <c r="C21" s="46" t="inlineStr">
        <is>
          <t>유화(O/W)·전단</t>
        </is>
      </c>
      <c r="D21" s="46" t="inlineStr">
        <is>
          <t>크림·로션 '유화는 이것만'. 층분리 1차 해법</t>
        </is>
      </c>
    </row>
    <row r="22" ht="42" customHeight="1">
      <c r="A22" s="51" t="inlineStr">
        <is>
          <t>오버헤드 교반기 OC-15S</t>
        </is>
      </c>
      <c r="B22" s="46" t="inlineStr">
        <is>
          <t>냉각 교반(저속·길게)</t>
        </is>
      </c>
      <c r="C22" s="46" t="inlineStr">
        <is>
          <t>냉각·분산</t>
        </is>
      </c>
      <c r="D22" s="46" t="inlineStr">
        <is>
          <t>크림 냉각군(방부·열약한 활성) 40℃↓ 투입 시 균일화</t>
        </is>
      </c>
    </row>
    <row r="23" ht="42" customHeight="1">
      <c r="A23" s="51" t="inlineStr">
        <is>
          <t>pH미터 + 버퍼4·7</t>
        </is>
      </c>
      <c r="B23" s="46" t="inlineStr">
        <is>
          <t>pH 측정·교정</t>
        </is>
      </c>
      <c r="C23" s="46" t="inlineStr">
        <is>
          <t>pH 기준(3.0~9.0)·측정법</t>
        </is>
      </c>
      <c r="D23" s="46" t="inlineStr">
        <is>
          <t>목표 5.0~5.5. 버퍼 교정 후 사용(스트립은 백업)</t>
        </is>
      </c>
    </row>
    <row r="24" ht="42" customHeight="1">
      <c r="A24" s="51" t="inlineStr">
        <is>
          <t>원심분리기 LC-8S</t>
        </is>
      </c>
      <c r="B24" s="46" t="inlineStr">
        <is>
          <t>유화 분리 조기판정(분리mm)</t>
        </is>
      </c>
      <c r="C24" s="46" t="inlineStr">
        <is>
          <t>유화 안정성·가혹시험</t>
        </is>
      </c>
      <c r="D24" s="46" t="inlineStr">
        <is>
          <t>당일에 층분리 경향 확인 → 처방 빨리 수정</t>
        </is>
      </c>
    </row>
    <row r="25" ht="42" customHeight="1">
      <c r="A25" s="51" t="inlineStr">
        <is>
          <t>유리 바이알(투명)</t>
        </is>
      </c>
      <c r="B25" s="46" t="inlineStr">
        <is>
          <t>안정성 소분(4조건+대조)</t>
        </is>
      </c>
      <c r="C25" s="46" t="inlineStr">
        <is>
          <t>안정성 시험·경시변화</t>
        </is>
      </c>
      <c r="D25" s="46" t="inlineStr">
        <is>
          <t>변색·냄새·pH를 기준샘플과 눈 비교</t>
        </is>
      </c>
    </row>
    <row r="26" ht="42" customHeight="1">
      <c r="A26" s="51" t="inlineStr">
        <is>
          <t>45℃ 인큐 + 냉장4℃·냉동 + 15℃셀러</t>
        </is>
      </c>
      <c r="B26" s="46" t="inlineStr">
        <is>
          <t>안정성 보관·원료 냉암보관</t>
        </is>
      </c>
      <c r="C26" s="46" t="inlineStr">
        <is>
          <t>가속·가혹·장기 / 원료 보관조건</t>
        </is>
      </c>
      <c r="D26" s="46" t="inlineStr">
        <is>
          <t>사용기한 가설. 녹차·베타글루칸 냉장, 마데카 냉동</t>
        </is>
      </c>
    </row>
    <row r="27" ht="42" customHeight="1">
      <c r="A27" s="51" t="inlineStr">
        <is>
          <t>70% 에탄올 + 분무기</t>
        </is>
      </c>
      <c r="B27" s="46" t="inlineStr">
        <is>
          <t>도구·용기·손 소독</t>
        </is>
      </c>
      <c r="C27" s="46" t="inlineStr">
        <is>
          <t>위생·교차오염 방지</t>
        </is>
      </c>
      <c r="D27" s="46" t="inlineStr">
        <is>
          <t>미생물 오염 1차 방어(홈개발 최대 리스크 차단)</t>
        </is>
      </c>
    </row>
    <row r="29" ht="22" customHeight="1">
      <c r="A29" s="44" t="inlineStr">
        <is>
          <t>§3. 집(R&amp;D)에서 할 수 있는 것 vs OEM·전문기관이 해야 하는 것</t>
        </is>
      </c>
    </row>
    <row r="30" ht="28" customHeight="1">
      <c r="A30" s="34" t="inlineStr">
        <is>
          <t>항목</t>
        </is>
      </c>
      <c r="B30" s="34" t="inlineStr">
        <is>
          <t>집(홈랩)에서 가능</t>
        </is>
      </c>
      <c r="C30" s="34" t="inlineStr">
        <is>
          <t>OEM·전문기관 필요</t>
        </is>
      </c>
      <c r="D30" s="52" t="n"/>
    </row>
    <row r="31" ht="34" customHeight="1">
      <c r="A31" s="51" t="inlineStr">
        <is>
          <t>처방·사용감·점도·pH</t>
        </is>
      </c>
      <c r="B31" s="46" t="inlineStr">
        <is>
          <t>O — 개발·튜닝의 핵심</t>
        </is>
      </c>
      <c r="C31" s="46" t="inlineStr">
        <is>
          <t>양산 스케일업·재현</t>
        </is>
      </c>
      <c r="D31" s="46" t="inlineStr"/>
    </row>
    <row r="32" ht="34" customHeight="1">
      <c r="A32" s="51" t="inlineStr">
        <is>
          <t>유화 안정성 조기판정</t>
        </is>
      </c>
      <c r="B32" s="46" t="inlineStr">
        <is>
          <t>O — 원심(LC-8S)·45℃ 육안</t>
        </is>
      </c>
      <c r="C32" s="46" t="inlineStr">
        <is>
          <t>공식 장기·가속 안정성 데이터</t>
        </is>
      </c>
      <c r="D32" s="46" t="inlineStr"/>
    </row>
    <row r="33" ht="34" customHeight="1">
      <c r="A33" s="51" t="inlineStr">
        <is>
          <t>사용기한/PAO</t>
        </is>
      </c>
      <c r="B33" s="46" t="inlineStr">
        <is>
          <t>가설만(참고 관찰)</t>
        </is>
      </c>
      <c r="C33" s="46" t="inlineStr">
        <is>
          <t>공식 안정성 데이터로 산정</t>
        </is>
      </c>
      <c r="D33" s="46" t="inlineStr"/>
    </row>
    <row r="34" ht="34" customHeight="1">
      <c r="A34" s="51" t="inlineStr">
        <is>
          <t>미생물·방부력(챌린지)</t>
        </is>
      </c>
      <c r="B34" s="46" t="inlineStr">
        <is>
          <t>X — 소독·방부로 예방만</t>
        </is>
      </c>
      <c r="C34" s="46" t="inlineStr">
        <is>
          <t>시험기관/OEM 공식 성적서</t>
        </is>
      </c>
      <c r="D34" s="46" t="inlineStr"/>
    </row>
    <row r="35" ht="34" customHeight="1">
      <c r="A35" s="51" t="inlineStr">
        <is>
          <t>중금속·비의도 유래물질</t>
        </is>
      </c>
      <c r="B35" s="46" t="inlineStr">
        <is>
          <t>X</t>
        </is>
      </c>
      <c r="C35" s="46" t="inlineStr">
        <is>
          <t>시험기관 성적서(→유통안전 §1)</t>
        </is>
      </c>
      <c r="D35" s="46" t="inlineStr"/>
    </row>
    <row r="36" ht="34" customHeight="1">
      <c r="A36" s="51" t="inlineStr">
        <is>
          <t>CGMP 양산·충진</t>
        </is>
      </c>
      <c r="B36" s="46" t="inlineStr">
        <is>
          <t>X</t>
        </is>
      </c>
      <c r="C36" s="46" t="inlineStr">
        <is>
          <t>OEM(CGMP 업소)</t>
        </is>
      </c>
      <c r="D36" s="46" t="inlineStr"/>
    </row>
    <row r="37" ht="34" customHeight="1">
      <c r="A37" s="51" t="inlineStr">
        <is>
          <t>저자극·효능 실증</t>
        </is>
      </c>
      <c r="B37" s="46" t="inlineStr">
        <is>
          <t>X</t>
        </is>
      </c>
      <c r="C37" s="46" t="inlineStr">
        <is>
          <t>인체적용/첩포 시험기관(→표시광고 §4)</t>
        </is>
      </c>
      <c r="D37" s="46" t="inlineStr"/>
    </row>
    <row r="38" ht="34" customHeight="1">
      <c r="A38" s="51" t="inlineStr">
        <is>
          <t>판매용 제조</t>
        </is>
      </c>
      <c r="B38" s="46" t="inlineStr">
        <is>
          <t>X — 집 제조·판매는 불법</t>
        </is>
      </c>
      <c r="C38" s="46" t="inlineStr">
        <is>
          <t>OEM 제조 + 책임판매업 등록</t>
        </is>
      </c>
      <c r="D38" s="46" t="inlineStr"/>
    </row>
    <row r="40" ht="22" customHeight="1">
      <c r="A40" s="44" t="inlineStr">
        <is>
          <t>§4. 1인 창업 셋업 체크리스트 (집 개발 → OEM → 판매)</t>
        </is>
      </c>
    </row>
    <row r="41" ht="28" customHeight="1">
      <c r="A41" s="34" t="inlineStr">
        <is>
          <t>☐ 할 일</t>
        </is>
      </c>
      <c r="B41" s="34" t="inlineStr">
        <is>
          <t>내용</t>
        </is>
      </c>
      <c r="C41" s="34" t="inlineStr">
        <is>
          <t>연계 시트/메모</t>
        </is>
      </c>
      <c r="D41" s="52" t="n"/>
    </row>
    <row r="42" ht="34" customHeight="1">
      <c r="A42" s="51" t="inlineStr">
        <is>
          <t>☐ 화장품책임판매업 등록</t>
        </is>
      </c>
      <c r="B42" s="46" t="inlineStr">
        <is>
          <t>제조는 OEM 위탁, 나는 책임판매업자로 등록(품질·안전·표시 책임)</t>
        </is>
      </c>
      <c r="C42" s="46" t="inlineStr">
        <is>
          <t>과목1 영업 3종</t>
        </is>
      </c>
      <c r="D42" s="46" t="inlineStr"/>
    </row>
    <row r="43" ht="34" customHeight="1">
      <c r="A43" s="51" t="inlineStr">
        <is>
          <t>☐ OEM/ODM 제조사 선정</t>
        </is>
      </c>
      <c r="B43" s="46" t="inlineStr">
        <is>
          <t>CGMP 적합·시험성적서 제공·기능성 보고 대행 가능 여부 확인</t>
        </is>
      </c>
      <c r="C43" s="46" t="inlineStr">
        <is>
          <t>유통안전·OEM검수 §2</t>
        </is>
      </c>
      <c r="D43" s="46" t="inlineStr"/>
    </row>
    <row r="44" ht="34" customHeight="1">
      <c r="A44" s="51" t="inlineStr">
        <is>
          <t>☐ 처방 확정·전성분 초안</t>
        </is>
      </c>
      <c r="B44" s="46" t="inlineStr">
        <is>
          <t>집 개발 처방 %표를 함량순 전성분으로</t>
        </is>
      </c>
      <c r="C44" s="46" t="inlineStr">
        <is>
          <t>처방 시트 / 표시·광고 §1</t>
        </is>
      </c>
      <c r="D44" s="46" t="inlineStr"/>
    </row>
    <row r="45" ht="34" customHeight="1">
      <c r="A45" s="51" t="inlineStr">
        <is>
          <t>☐ 로트별 시험성적서 계약</t>
        </is>
      </c>
      <c r="B45" s="46" t="inlineStr">
        <is>
          <t>미생물·중금속·방부력·안정성·pH·내용량 성적서 제공 명시</t>
        </is>
      </c>
      <c r="C45" s="46" t="inlineStr">
        <is>
          <t>유통안전·OEM검수</t>
        </is>
      </c>
      <c r="D45" s="46" t="inlineStr"/>
    </row>
    <row r="46" ht="34" customHeight="1">
      <c r="A46" s="51" t="inlineStr">
        <is>
          <t>☐ 라벨·상세페이지 컴플라이언스</t>
        </is>
      </c>
      <c r="B46" s="46" t="inlineStr">
        <is>
          <t>필수 기재·금지표현·실증 점검</t>
        </is>
      </c>
      <c r="C46" s="46" t="inlineStr">
        <is>
          <t>표시·광고 컴플라이언스 §5</t>
        </is>
      </c>
      <c r="D46" s="46" t="inlineStr"/>
    </row>
    <row r="47" ht="34" customHeight="1">
      <c r="A47" s="51" t="inlineStr">
        <is>
          <t>☐ 사용기한/PAO 확정</t>
        </is>
      </c>
      <c r="B47" s="46" t="inlineStr">
        <is>
          <t>안정성 데이터 근거로 라벨 표기</t>
        </is>
      </c>
      <c r="C47" s="46" t="inlineStr">
        <is>
          <t>유통안전 / 개발일지</t>
        </is>
      </c>
      <c r="D47" s="46" t="inlineStr"/>
    </row>
    <row r="48" ht="34" customHeight="1">
      <c r="A48" s="51" t="inlineStr">
        <is>
          <t>☐ 판매채널 준비</t>
        </is>
      </c>
      <c r="B48" s="46" t="inlineStr">
        <is>
          <t>자사몰·스마트스토어 표시사항·개인정보·청약철회</t>
        </is>
      </c>
      <c r="C48" s="46" t="inlineStr">
        <is>
          <t>과목1 온라인판매(사업활용 시트)</t>
        </is>
      </c>
      <c r="D48" s="46" t="inlineStr"/>
    </row>
    <row r="49" ht="34" customHeight="1">
      <c r="A49" s="51" t="inlineStr">
        <is>
          <t>☐ (선택) 맞춤형화장품판매업</t>
        </is>
      </c>
      <c r="B49" s="46" t="inlineStr">
        <is>
          <t>조제관리사 자격으로 매장 혼합·소분 모델 운영</t>
        </is>
      </c>
      <c r="C49" s="46" t="inlineStr">
        <is>
          <t>과목4 맞춤형</t>
        </is>
      </c>
      <c r="D49" s="46" t="inlineStr"/>
    </row>
    <row r="50" ht="30" customHeight="1">
      <c r="A50" s="49" t="inlineStr">
        <is>
          <t>핵심 루프: 집에서 '개발·검증'(원료·머신·교재) → 처방 확정 → OEM '양산·공식시험' → 표시·광고 검수 → 책임판매업자로 출시. 이 시트가 전체 지도, 세부는 각 연계 시트.</t>
        </is>
      </c>
    </row>
  </sheetData>
  <mergeCells count="7">
    <mergeCell ref="A1:D1"/>
    <mergeCell ref="A40:D40"/>
    <mergeCell ref="A17:D17"/>
    <mergeCell ref="A50:D50"/>
    <mergeCell ref="A4:D4"/>
    <mergeCell ref="A29:D29"/>
    <mergeCell ref="A2:D2"/>
  </mergeCell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D26"/>
  <sheetViews>
    <sheetView workbookViewId="0">
      <pane ySplit="3" topLeftCell="A4" activePane="bottomLeft" state="frozen"/>
      <selection pane="bottomLeft" activeCell="A1" sqref="A1"/>
    </sheetView>
  </sheetViews>
  <sheetFormatPr baseColWidth="8" defaultRowHeight="15"/>
  <cols>
    <col width="34" customWidth="1" min="1" max="1"/>
    <col width="62" customWidth="1" min="2" max="2"/>
    <col width="8" customWidth="1" min="3" max="3"/>
    <col width="30" customWidth="1" min="4" max="4"/>
  </cols>
  <sheetData>
    <row r="1" ht="26" customHeight="1">
      <c r="A1" s="42" t="inlineStr">
        <is>
          <t>교재 핵심이론 목차 (에듀윌 한권끝장) — PDF 101~314쪽 · 소제목 분류</t>
        </is>
      </c>
    </row>
    <row r="2" ht="58" customHeight="1">
      <c r="A2" s="43" t="inlineStr">
        <is>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is>
      </c>
    </row>
    <row r="3" ht="24" customHeight="1">
      <c r="A3" s="65" t="inlineStr">
        <is>
          <t>절 (대제목)</t>
        </is>
      </c>
      <c r="B3" s="65" t="inlineStr">
        <is>
          <t>중제목 · 세부 항목 (- 레벨)</t>
        </is>
      </c>
      <c r="C3" s="65" t="inlineStr">
        <is>
          <t>책쪽</t>
        </is>
      </c>
      <c r="D3" s="65" t="inlineStr">
        <is>
          <t>시험·실무 연계</t>
        </is>
      </c>
    </row>
    <row r="5" ht="22" customHeight="1">
      <c r="A5" s="66" t="inlineStr">
        <is>
          <t>PART 01 · 화장품법의 이해</t>
        </is>
      </c>
    </row>
    <row r="6" ht="20" customHeight="1">
      <c r="A6" s="67" t="inlineStr">
        <is>
          <t>CHAPTER 01 · 화장품법</t>
        </is>
      </c>
    </row>
    <row r="7" ht="40" customHeight="1">
      <c r="A7" s="63" t="inlineStr">
        <is>
          <t>1. 화장품법의 입법 취지(목적)</t>
        </is>
      </c>
      <c r="B7" s="64" t="inlineStr">
        <is>
          <t>- 약사법에서 분리 제정 → 개정 연혁
- 국민 보건 향상 + 화장품산업 발전에 기여</t>
        </is>
      </c>
      <c r="C7" s="64" t="inlineStr">
        <is>
          <t>14</t>
        </is>
      </c>
      <c r="D7" s="64" t="inlineStr">
        <is>
          <t>모든 규칙의 '왜'</t>
        </is>
      </c>
    </row>
    <row r="8" ht="44" customHeight="1">
      <c r="A8" s="63" t="inlineStr">
        <is>
          <t>2. 화장품의 정의 및 유형</t>
        </is>
      </c>
      <c r="B8" s="64" t="inlineStr">
        <is>
          <t>- 화장품의 정의(인체 청결·미화, 매력 부여, 피부·모발 건강 유지; 작용 '경미')
- 의약품·의약외품과의 구분</t>
        </is>
      </c>
      <c r="C8" s="64" t="inlineStr">
        <is>
          <t>14~15</t>
        </is>
      </c>
      <c r="D8" s="64" t="inlineStr">
        <is>
          <t>효능 과장=법 위반 경계</t>
        </is>
      </c>
    </row>
    <row r="9" ht="50" customHeight="1">
      <c r="A9" s="63" t="inlineStr">
        <is>
          <t>3. 화장품의 유형별 특성</t>
        </is>
      </c>
      <c r="B9" s="64" t="inlineStr">
        <is>
          <t>- 영유아용·목욕용·인체세정용·눈화장용·기초화장용·손발톱용·두발염색용·색조화장용·두발용·체취방지용·체모제거용·방향용 제품류</t>
        </is>
      </c>
      <c r="C9" s="64" t="inlineStr">
        <is>
          <t>15~17</t>
        </is>
      </c>
      <c r="D9" s="64" t="inlineStr">
        <is>
          <t>다도기=기초화장용</t>
        </is>
      </c>
    </row>
    <row r="10" ht="210" customHeight="1">
      <c r="A10" s="63" t="inlineStr">
        <is>
          <t>4. 화장품법에 따른 영업의 종류</t>
        </is>
      </c>
      <c r="B10" s="64" t="inlineStr">
        <is>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is>
      </c>
      <c r="C10" s="64" t="inlineStr">
        <is>
          <t>17~23</t>
        </is>
      </c>
      <c r="D10" s="64" t="inlineStr">
        <is>
          <t>★자격=맞판 진입권 / 등록·신고 실무</t>
        </is>
      </c>
    </row>
    <row r="11" ht="52" customHeight="1">
      <c r="A11" s="63" t="inlineStr">
        <is>
          <t>5. 지방식품의약품안전청 업무</t>
        </is>
      </c>
      <c r="B11" s="64" t="inlineStr">
        <is>
          <t>- 영업 등록·신고 수리 및 등록·신고대장 관리
- 보고·검사·조사, 지도·감독 등 지방청장 소관 업무
(※ 교재 중제목 세부는 추가 정독으로 보완 예정)</t>
        </is>
      </c>
      <c r="C11" s="64" t="inlineStr"/>
      <c r="D11" s="64" t="inlineStr">
        <is>
          <t>등록·보고 접수 창구 이해</t>
        </is>
      </c>
    </row>
    <row r="12" ht="44" customHeight="1">
      <c r="A12" s="63" t="inlineStr">
        <is>
          <t>6. 화장품의 품질 요소</t>
        </is>
      </c>
      <c r="B12" s="64" t="inlineStr">
        <is>
          <t>- 안전성 · 안정성 · 유효성 · 사용성
- 각 입증 자료(안정성 시험 성적 및 보존기간 등)</t>
        </is>
      </c>
      <c r="C12" s="64" t="inlineStr">
        <is>
          <t>32</t>
        </is>
      </c>
      <c r="D12" s="64" t="inlineStr">
        <is>
          <t>★안전성≠안정성(함정)</t>
        </is>
      </c>
    </row>
    <row r="13" ht="56" customHeight="1">
      <c r="A13" s="63" t="inlineStr">
        <is>
          <t>7. 기능성화장품 심사 및 실태조사</t>
        </is>
      </c>
      <c r="B13" s="64" t="inlineStr">
        <is>
          <t>- 기능성화장품의 종류(미백·주름개선·자외선차단·염모·제모·탈모완화·여드름완화(세정)·아토피건조완화·튼살)
- 심사 vs 보고(유효성·기능 자료 제출)
- 실태조사</t>
        </is>
      </c>
      <c r="C13" s="64" t="inlineStr">
        <is>
          <t>32~33</t>
        </is>
      </c>
      <c r="D13" s="64" t="inlineStr">
        <is>
          <t>라인 확장·ODM 기능성 보고</t>
        </is>
      </c>
    </row>
    <row r="14" ht="96" customHeight="1">
      <c r="A14" s="63" t="inlineStr">
        <is>
          <t>8. 화장품의 사후관리 기준</t>
        </is>
      </c>
      <c r="B14" s="64" t="inlineStr">
        <is>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is>
      </c>
      <c r="C14" s="64" t="inlineStr">
        <is>
          <t>24~35</t>
        </is>
      </c>
      <c r="D14" s="64" t="inlineStr">
        <is>
          <t>★미준수=개발·판매 중단 / 리콜·CS</t>
        </is>
      </c>
    </row>
    <row r="15" ht="20" customHeight="1">
      <c r="A15" s="67" t="inlineStr">
        <is>
          <t>CHAPTER 02 · 개인정보 보호법</t>
        </is>
      </c>
    </row>
    <row r="16" ht="32" customHeight="1">
      <c r="A16" s="63" t="inlineStr">
        <is>
          <t>1. 개인정보보호법 개요</t>
        </is>
      </c>
      <c r="B16" s="64" t="inlineStr">
        <is>
          <t>- 개인정보의 정의 · 보호 원칙</t>
        </is>
      </c>
      <c r="C16" s="64" t="inlineStr"/>
      <c r="D16" s="64" t="inlineStr">
        <is>
          <t>맞춤형 고객관리 근거</t>
        </is>
      </c>
    </row>
    <row r="17" ht="34" customHeight="1">
      <c r="A17" s="63" t="inlineStr">
        <is>
          <t>2. 개인정보의 수집·이용·제공</t>
        </is>
      </c>
      <c r="B17" s="64" t="inlineStr">
        <is>
          <t>- 수집·이용 동의 · 목적 범위 내 이용 · 제3자 제공 제한</t>
        </is>
      </c>
      <c r="C17" s="64" t="inlineStr"/>
      <c r="D17" s="64" t="inlineStr">
        <is>
          <t>상담 시 동의 절차</t>
        </is>
      </c>
    </row>
    <row r="18" ht="34" customHeight="1">
      <c r="A18" s="63" t="inlineStr">
        <is>
          <t>3. 개인정보의 관리·안전조치·파기</t>
        </is>
      </c>
      <c r="B18" s="64" t="inlineStr">
        <is>
          <t>- 안전성 확보 조치 · 보유기간 후 파기</t>
        </is>
      </c>
      <c r="C18" s="64" t="inlineStr"/>
      <c r="D18" s="64" t="inlineStr">
        <is>
          <t>고객DB 안전 관리</t>
        </is>
      </c>
    </row>
    <row r="19" ht="32" customHeight="1">
      <c r="A19" s="63" t="inlineStr">
        <is>
          <t>4. 고객 상담·고객관리 프로그램 운용</t>
        </is>
      </c>
      <c r="B19" s="64" t="inlineStr">
        <is>
          <t>- 고객정보 입력·관리·상담 실무</t>
        </is>
      </c>
      <c r="C19" s="64" t="inlineStr"/>
      <c r="D19" s="64" t="inlineStr">
        <is>
          <t>맞판 매장 CRM</t>
        </is>
      </c>
    </row>
    <row r="20" ht="22" customHeight="1">
      <c r="A20" s="68" t="inlineStr">
        <is>
          <t>※ '표시·기재사항 / 부당표시·광고 / 실증'은 교재상 CH01 대제목에 없음(별도 위치) — 상세는 '표시·광고 컴플라이언스' 시트 참조. 교재 내 정확한 위치는 PART 진행하며 확인.</t>
        </is>
      </c>
    </row>
    <row r="22" ht="22" customHeight="1">
      <c r="A22" s="66" t="inlineStr">
        <is>
          <t>PART 02 · (제조 및 품질관리 등) — 진행 예정</t>
        </is>
      </c>
    </row>
    <row r="23" ht="22" customHeight="1">
      <c r="A23" s="68" t="inlineStr">
        <is>
          <t>⬜ 원료의 종류와 특성 / 사용제한 원료 / 설비·기구 / 품질·포장 / 유통화장품 안전관리 — CH01처럼 교재 대제목 그대로 정독·분류</t>
        </is>
      </c>
    </row>
    <row r="25" ht="22" customHeight="1">
      <c r="A25" s="66" t="inlineStr">
        <is>
          <t>PART 03~04 · (유통안전 · 맞춤형화장품 등) — 진행 예정</t>
        </is>
      </c>
    </row>
    <row r="26" ht="22" customHeight="1">
      <c r="A26" s="68" t="inlineStr">
        <is>
          <t>⬜ 유통화장품 안전관리 / 피부·모발 생리 / 혼합·소분·위생 / 관능평가·위해평가 — 순차 작성</t>
        </is>
      </c>
    </row>
  </sheetData>
  <mergeCells count="10">
    <mergeCell ref="A1:D1"/>
    <mergeCell ref="A23:D23"/>
    <mergeCell ref="A5:D5"/>
    <mergeCell ref="A6:D6"/>
    <mergeCell ref="A22:D22"/>
    <mergeCell ref="A20:D20"/>
    <mergeCell ref="A26:D26"/>
    <mergeCell ref="A15:D15"/>
    <mergeCell ref="A25:D25"/>
    <mergeCell ref="A2:D2"/>
  </mergeCell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F42"/>
  <sheetViews>
    <sheetView workbookViewId="0">
      <pane ySplit="3" topLeftCell="A4" activePane="bottomLeft" state="frozen"/>
      <selection pane="bottomLeft" activeCell="A1" sqref="A1"/>
    </sheetView>
  </sheetViews>
  <sheetFormatPr baseColWidth="8" defaultRowHeight="15"/>
  <cols>
    <col width="14" customWidth="1" min="1" max="1"/>
    <col width="19" customWidth="1" min="2" max="2"/>
    <col width="34" customWidth="1" min="3" max="3"/>
    <col width="36" customWidth="1" min="4" max="4"/>
    <col width="24" customWidth="1" min="5" max="5"/>
    <col width="24" customWidth="1" min="6" max="6"/>
  </cols>
  <sheetData>
    <row r="1">
      <c r="A1" s="31" t="inlineStr">
        <is>
          <t>시험 핵심개념 — 맞춤형화장품조제관리사 과목1~4 핵심(암기용 + 쉬운 풀이)</t>
        </is>
      </c>
    </row>
    <row r="2" ht="60" customHeight="1">
      <c r="A2" s="32" t="inlineStr">
        <is>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is>
      </c>
    </row>
    <row r="3" ht="28" customHeight="1">
      <c r="A3" s="60" t="inlineStr">
        <is>
          <t>과목·영역</t>
        </is>
      </c>
      <c r="B3" s="60" t="inlineStr">
        <is>
          <t>핵심 개념</t>
        </is>
      </c>
      <c r="C3" s="60" t="inlineStr">
        <is>
          <t>꼭 외울 것 (수치·목록)</t>
        </is>
      </c>
      <c r="D3" s="60" t="inlineStr">
        <is>
          <t>쉽게 말하면 (풀이)</t>
        </is>
      </c>
      <c r="E3" s="60" t="inlineStr">
        <is>
          <t>실험/개발 연계</t>
        </is>
      </c>
      <c r="F3" s="60" t="inlineStr">
        <is>
          <t>사업 연계</t>
        </is>
      </c>
    </row>
    <row r="4">
      <c r="A4" s="61" t="inlineStr">
        <is>
          <t>1.화장품법</t>
        </is>
      </c>
      <c r="B4" s="62" t="inlineStr">
        <is>
          <t>입법 취지·목적</t>
        </is>
      </c>
      <c r="C4" s="62" t="inlineStr">
        <is>
          <t>국민 보건 향상 + 화장품산업 발전에 기여. 제조·수입·판매·수출 등 취급 전반 규율.</t>
        </is>
      </c>
      <c r="D4" s="62" t="inlineStr">
        <is>
          <t>이 법이 왜 있나 — 소비자 안전을 지키고 산업을 키우려고. 모든 규칙의 '왜'.</t>
        </is>
      </c>
      <c r="E4" s="62" t="inlineStr">
        <is>
          <t>모든 개발·판매 활동의 상위 규칙</t>
        </is>
      </c>
      <c r="F4" s="62" t="inlineStr">
        <is>
          <t>브랜드 운영의 법적 토대</t>
        </is>
      </c>
    </row>
    <row r="5">
      <c r="A5" s="61" t="inlineStr">
        <is>
          <t>1.화장품법</t>
        </is>
      </c>
      <c r="B5" s="62" t="inlineStr">
        <is>
          <t>화장품 정의</t>
        </is>
      </c>
      <c r="C5" s="62" t="inlineStr">
        <is>
          <t>인체를 청결·미화하고 매력을 더하며 피부·모발을 건강히 유지·증진. 인체 작용 '경미'. 의약품(치료·예방)과 구분.</t>
        </is>
      </c>
      <c r="D5" s="62" t="inlineStr">
        <is>
          <t>화장품은 '꾸미고 가꾸는' 데까지. 병을 '고치는' 건 의약품 몫 — 효과를 세게 말하면 법 위반. 다도기 크림도 '진정에 도움'까지만.</t>
        </is>
      </c>
      <c r="E5" s="62" t="inlineStr">
        <is>
          <t>히어로=진정·보습 화장품(효능 과장 불가)</t>
        </is>
      </c>
      <c r="F5" s="62" t="inlineStr">
        <is>
          <t>상세페이지 카피의 법적 경계선</t>
        </is>
      </c>
    </row>
    <row r="6">
      <c r="A6" s="61" t="inlineStr">
        <is>
          <t>1.화장품법</t>
        </is>
      </c>
      <c r="B6" s="62" t="inlineStr">
        <is>
          <t>화장품 유형</t>
        </is>
      </c>
      <c r="C6" s="62" t="inlineStr">
        <is>
          <t>기초·색조·두발·인체세정·방향·눈화장·면도·체취방지·염모 등(시행규칙 별표).</t>
        </is>
      </c>
      <c r="D6" s="62" t="inlineStr">
        <is>
          <t>쓰임새별로 칸이 나뉨. 내 제품이 어느 칸이냐에 따라 지킬 규칙이 달라진다.</t>
        </is>
      </c>
      <c r="E6" s="62" t="inlineStr">
        <is>
          <t>7종 제형이 각 유형에 매핑</t>
        </is>
      </c>
      <c r="F6" s="62" t="inlineStr">
        <is>
          <t>유형 구분→신고·표시 기준</t>
        </is>
      </c>
    </row>
    <row r="7">
      <c r="A7" s="61" t="inlineStr">
        <is>
          <t>1.화장품법</t>
        </is>
      </c>
      <c r="B7" s="62" t="inlineStr">
        <is>
          <t>유형별 특성·기준 차이</t>
        </is>
      </c>
      <c r="C7" s="62" t="inlineStr">
        <is>
          <t>유형별 표시·안전기준(pH·미생물)·주의사항 상이. 리브온/워시오프 구분.</t>
        </is>
      </c>
      <c r="D7" s="62" t="inlineStr">
        <is>
          <t>같은 화장품이라도 유형마다 지킬 숫자가 다름(눈화장 미생물 500, 기타 1,000 등).</t>
        </is>
      </c>
      <c r="E7" s="62" t="inlineStr">
        <is>
          <t>다도기=기초화장용(토너·크림)</t>
        </is>
      </c>
      <c r="F7" s="62" t="inlineStr">
        <is>
          <t>유형별 신고·표시·시험 기준</t>
        </is>
      </c>
    </row>
    <row r="8">
      <c r="A8" s="61" t="inlineStr">
        <is>
          <t>1.화장품법</t>
        </is>
      </c>
      <c r="B8" s="62" t="inlineStr">
        <is>
          <t>영업 3종</t>
        </is>
      </c>
      <c r="C8" s="62" t="inlineStr">
        <is>
          <t>①제조업(등록) ②책임판매업(등록) ③맞춤형화장품판매업(신고). 맞판=조제관리사 선임 의무. 결격사유·변경등록/신고 유의.</t>
        </is>
      </c>
      <c r="D8" s="62" t="inlineStr">
        <is>
          <t>만드는 사람·책임지고 파는 사람·섞어 맞춰 파는 사람이 따로 등록/신고. 조제관리사 자격이 곧 맞춤형 매장 진입권.</t>
        </is>
      </c>
      <c r="E8" s="62" t="inlineStr">
        <is>
          <t>직접제조 전 단계=R&amp;D</t>
        </is>
      </c>
      <c r="F8" s="62" t="inlineStr">
        <is>
          <t>★자격=맞판 선임요건·진입권</t>
        </is>
      </c>
    </row>
    <row r="9">
      <c r="A9" s="61" t="inlineStr">
        <is>
          <t>1.화장품법</t>
        </is>
      </c>
      <c r="B9" s="62" t="inlineStr">
        <is>
          <t>화장품 품질 4요소</t>
        </is>
      </c>
      <c r="C9" s="62" t="inlineStr">
        <is>
          <t>안전성(인체 무해)·안정성(변질 X)·유효성(효능)·사용성(발림·사용감). ★안전성≠안정성 구분.</t>
        </is>
      </c>
      <c r="D9" s="62" t="inlineStr">
        <is>
          <t>좋은 화장품의 4조건. '안전성(인체)'과 '안정성(제품 변질)'을 바꿔 내는 게 단골 함정.</t>
        </is>
      </c>
      <c r="E9" s="62" t="inlineStr">
        <is>
          <t>사용감=사용성 / 45℃·분리=안정성(개발일지 축)</t>
        </is>
      </c>
      <c r="F9" s="62" t="inlineStr">
        <is>
          <t>품질 소구의 기준</t>
        </is>
      </c>
    </row>
    <row r="10">
      <c r="A10" s="61" t="inlineStr">
        <is>
          <t>1.화장품법</t>
        </is>
      </c>
      <c r="B10" s="62" t="inlineStr">
        <is>
          <t>기능성화장품</t>
        </is>
      </c>
      <c r="C10" s="62" t="inlineStr">
        <is>
          <t>미백·주름개선·자외선차단·염모·제모·탈모완화·여드름완화(세정)·아토피건조완화·튼살. 심사 또는 보고.</t>
        </is>
      </c>
      <c r="D10" s="62" t="inlineStr">
        <is>
          <t>특별한 효과를 광고하려면 나라의 심사·보고를 받는 제품군. 그냥 보습크림은 해당 없음.</t>
        </is>
      </c>
      <c r="E10" s="62" t="inlineStr">
        <is>
          <t>미백 주성분(나이아신아마이드) 보유</t>
        </is>
      </c>
      <c r="F10" s="62" t="inlineStr">
        <is>
          <t>기능성 표방=심사/보고 비용·기간</t>
        </is>
      </c>
    </row>
    <row r="11">
      <c r="A11" s="61" t="inlineStr">
        <is>
          <t>1.화장품법</t>
        </is>
      </c>
      <c r="B11" s="62" t="inlineStr">
        <is>
          <t>표시·기재사항</t>
        </is>
      </c>
      <c r="C11" s="62" t="inlineStr">
        <is>
          <t>명칭·영업자·제조번호·사용기한(또는 PAO)·내용량·전성분·주의사항·기능성문구 등. ★1차 포장 필수 4종=명칭·영업자 상호·제조번호·사용기한(PAO).</t>
        </is>
      </c>
      <c r="D11" s="62" t="inlineStr">
        <is>
          <t>용기·상자에 반드시 적을 것들. 특히 '용기 자체(1차)'엔 4종이 꼭 있어야 함.</t>
        </is>
      </c>
      <c r="E11" s="62" t="inlineStr">
        <is>
          <t>라벨 초안 작성</t>
        </is>
      </c>
      <c r="F11" s="62" t="inlineStr">
        <is>
          <t>ODM 라벨 시안 검수(→표시·광고)</t>
        </is>
      </c>
    </row>
    <row r="12">
      <c r="A12" s="61" t="inlineStr">
        <is>
          <t>1.화장품법</t>
        </is>
      </c>
      <c r="B12" s="62" t="inlineStr">
        <is>
          <t>전성분 표시 규칙</t>
        </is>
      </c>
      <c r="C12" s="62" t="inlineStr">
        <is>
          <t>함량 많은 순. 1% 이하·착향제·색소는 순서 무관. 착향제='향료'(알레르겐 25종은 성분명). 혼합원료는 개별 성분으로.</t>
        </is>
      </c>
      <c r="D12" s="62" t="inlineStr">
        <is>
          <t>많이 든 순으로 적는 게 원칙. 아주 조금(1%↓)·향·색소만 순서 자유.</t>
        </is>
      </c>
      <c r="E12" s="62" t="inlineStr">
        <is>
          <t>처방 %표가 곧 전성분 초안</t>
        </is>
      </c>
      <c r="F12" s="62" t="inlineStr">
        <is>
          <t>라벨 정확성=반품·처분 방지</t>
        </is>
      </c>
    </row>
    <row r="13">
      <c r="A13" s="61" t="inlineStr">
        <is>
          <t>1.화장품법</t>
        </is>
      </c>
      <c r="B13" s="62" t="inlineStr">
        <is>
          <t>부당표시·광고 금지</t>
        </is>
      </c>
      <c r="C13" s="62" t="inlineStr">
        <is>
          <t>의약품 오인(치료·예방), 기능성/천연·유기농 오인, 사실과 다름·기만, 비방, 추천·보증 오인 금지.</t>
        </is>
      </c>
      <c r="D13" s="62" t="inlineStr">
        <is>
          <t>'낫는다·치료·살균·항염' 같은 의약품스러운 말, 거짓·과장은 금지. 진정·무향은 사실 그대로만.</t>
        </is>
      </c>
      <c r="E13" s="62" t="inlineStr">
        <is>
          <t>'항염·살균·병명' 금지(문구검사)</t>
        </is>
      </c>
      <c r="F13" s="62" t="inlineStr">
        <is>
          <t>진정·무향 카피 리스크 관리</t>
        </is>
      </c>
    </row>
    <row r="14">
      <c r="A14" s="61" t="inlineStr">
        <is>
          <t>1.화장품법</t>
        </is>
      </c>
      <c r="B14" s="62" t="inlineStr">
        <is>
          <t>표시·광고 실증제</t>
        </is>
      </c>
      <c r="C14" s="62" t="inlineStr">
        <is>
          <t>효능·저자극·수치 등 실증 필요 표현은 인체적용/인체외 시험자료 보유. 실증책임=광고한 영업자.</t>
        </is>
      </c>
      <c r="D14" s="62" t="inlineStr">
        <is>
          <t>'진정에 도움·저자극'은 근거 자료가 있어야 쓴다. 없으면 부당광고.</t>
        </is>
      </c>
      <c r="E14" s="62" t="inlineStr">
        <is>
          <t>소구 문구별 실증 필요 여부 판단</t>
        </is>
      </c>
      <c r="F14" s="62" t="inlineStr">
        <is>
          <t>상세페이지 카피 근거 확보(→표시·광고)</t>
        </is>
      </c>
    </row>
    <row r="15">
      <c r="A15" s="61" t="inlineStr">
        <is>
          <t>1.화장품법</t>
        </is>
      </c>
      <c r="B15" s="62" t="inlineStr">
        <is>
          <t>회수·폐기(위해성 등급)</t>
        </is>
      </c>
      <c r="C15" s="62" t="inlineStr">
        <is>
          <t>위해성 등급 가·나·다(가=사용금지·기준 위반 등 최고 위험). 회수계획 보고·회수기간 등급별 상이.</t>
        </is>
      </c>
      <c r="D15" s="62" t="inlineStr">
        <is>
          <t>문제 제품을 거둬들이는 제도. 위험도에 따라 가·나·다로 회수 속도가 다름.</t>
        </is>
      </c>
      <c r="E15" s="62" t="inlineStr">
        <is>
          <t>방부·오염 사고 대응 개념</t>
        </is>
      </c>
      <c r="F15" s="62" t="inlineStr">
        <is>
          <t>리콜 대응·행정처분 경감</t>
        </is>
      </c>
    </row>
    <row r="16">
      <c r="A16" s="61" t="inlineStr">
        <is>
          <t>1.화장품법</t>
        </is>
      </c>
      <c r="B16" s="62" t="inlineStr">
        <is>
          <t>행정처분·과태료·벌칙</t>
        </is>
      </c>
      <c r="C16" s="62" t="inlineStr">
        <is>
          <t>위반 시 등록취소·영업정지·개수명령·과태료·벌칙. 위반 내용별 제재 상이.</t>
        </is>
      </c>
      <c r="D16" s="62" t="inlineStr">
        <is>
          <t>규칙을 어기면 받는 제재. 가볍게는 과태료, 무겁게는 영업정지·등록취소.</t>
        </is>
      </c>
      <c r="E16" s="62" t="inlineStr">
        <is>
          <t>미준수=개발·판매 중단 리스크</t>
        </is>
      </c>
      <c r="F16" s="62" t="inlineStr">
        <is>
          <t>컴플라이언스=사업 지속 조건</t>
        </is>
      </c>
    </row>
    <row r="17">
      <c r="A17" s="61" t="inlineStr">
        <is>
          <t>1.화장품법</t>
        </is>
      </c>
      <c r="B17" s="62" t="inlineStr">
        <is>
          <t>영업자 준수사항·안전성 정보 보고</t>
        </is>
      </c>
      <c r="C17" s="62" t="inlineStr">
        <is>
          <t>품질·안전관리 기준 준수, 교육 이수, 기록. 유해사례 등 안전성 정보 신속·정기 보고.</t>
        </is>
      </c>
      <c r="D17" s="62" t="inlineStr">
        <is>
          <t>영업자가 평소 지킬 것 + 부작용 정보가 생기면 보고하는 의무.</t>
        </is>
      </c>
      <c r="E17" s="62" t="inlineStr">
        <is>
          <t>개발일지=품질기록 습관</t>
        </is>
      </c>
      <c r="F17" s="62" t="inlineStr">
        <is>
          <t>책임판매업자 의무 이행</t>
        </is>
      </c>
    </row>
    <row r="18">
      <c r="A18" s="61" t="inlineStr">
        <is>
          <t>1.화장품법</t>
        </is>
      </c>
      <c r="B18" s="62" t="inlineStr">
        <is>
          <t>영유아·어린이 화장품 관리</t>
        </is>
      </c>
      <c r="C18" s="62" t="inlineStr">
        <is>
          <t>만 13세 이하(영유아 만 3세 이하) 표시·광고 시 제품별 안전성 자료 작성·보관. 보존제 함량 등 표시.</t>
        </is>
      </c>
      <c r="D18" s="62" t="inlineStr">
        <is>
          <t>아기·어린이용으로 표시하면 안전성 입증 자료 필요. 살리실릭·IPBC 등 사용제한도 걸림.</t>
        </is>
      </c>
      <c r="E18" s="62" t="inlineStr">
        <is>
          <t>영유아 표방 시 사용제한 원료 주의</t>
        </is>
      </c>
      <c r="F18" s="62" t="inlineStr">
        <is>
          <t>키즈 라인 진입 요건</t>
        </is>
      </c>
    </row>
    <row r="19">
      <c r="A19" s="61" t="inlineStr">
        <is>
          <t>1.개인정보보호법</t>
        </is>
      </c>
      <c r="B19" s="62" t="inlineStr">
        <is>
          <t>고객정보 수집·이용·관리·상담</t>
        </is>
      </c>
      <c r="C19" s="62" t="inlineStr">
        <is>
          <t>수집·이용 동의, 목적 범위 내 이용, 안전조치, 보유기간 후 파기. 맞춤형 고객관리 근거.</t>
        </is>
      </c>
      <c r="D19" s="62" t="inlineStr">
        <is>
          <t>맞춤형 매장서 고객 피부정보·연락처를 다룰 때 동의받고 안전하게 관리·파기하는 규칙.</t>
        </is>
      </c>
      <c r="E19" s="62" t="inlineStr">
        <is>
          <t>맞춤형 상담 기록 관리</t>
        </is>
      </c>
      <c r="F19" s="62" t="inlineStr">
        <is>
          <t>맞판 매장 고객DB 운영 기본</t>
        </is>
      </c>
    </row>
    <row r="20">
      <c r="A20" s="63" t="inlineStr">
        <is>
          <t>2.제조품질</t>
        </is>
      </c>
      <c r="B20" s="64" t="inlineStr">
        <is>
          <t>원료 분류</t>
        </is>
      </c>
      <c r="C20" s="64" t="inlineStr">
        <is>
          <t>수성(정제수·에탄올·폴리올)/유성(오일·왁스·에스터·실리콘)/계면활성제/보습/고분자(점증)/활성/색소/보존제/착향.</t>
        </is>
      </c>
      <c r="D20" s="64" t="inlineStr">
        <is>
          <t>화장품 원료는 큰 가족으로 나뉨 — 물 쪽, 기름 쪽, 둘을 섞는 것, 보습, 걸쭉하게, 효능, 색, 방부, 향. 내 26종도 다 이 중 하나.</t>
        </is>
      </c>
      <c r="E20" s="64" t="inlineStr">
        <is>
          <t>보유 26종이 각 분류에 해당</t>
        </is>
      </c>
      <c r="F20" s="64" t="inlineStr">
        <is>
          <t>CoA·규격서 읽는 눈</t>
        </is>
      </c>
    </row>
    <row r="21">
      <c r="A21" s="63" t="inlineStr">
        <is>
          <t>2.제조품질</t>
        </is>
      </c>
      <c r="B21" s="64" t="inlineStr">
        <is>
          <t>계면활성제 4분류</t>
        </is>
      </c>
      <c r="C21" s="64" t="inlineStr">
        <is>
          <t>음이온(세정)·양이온(살균·헤어)·양쪽성(저자극)·비이온(유화·가용화). 자극: 양이온&gt;음이온&gt;양쪽성&gt;비이온.</t>
        </is>
      </c>
      <c r="D21" s="64" t="inlineStr">
        <is>
          <t>물·기름 사이를 중개하는 게 계면활성제. 4종류이고 자극 세기가 다름(양이온 최강, 비이온 최순).</t>
        </is>
      </c>
      <c r="E21" s="64" t="inlineStr">
        <is>
          <t>몬타노브68=비이온 유화제</t>
        </is>
      </c>
      <c r="F21" s="64" t="inlineStr">
        <is>
          <t>세안 라인 베이스 선택 기준</t>
        </is>
      </c>
    </row>
    <row r="22">
      <c r="A22" s="63" t="inlineStr">
        <is>
          <t>2.제조품질</t>
        </is>
      </c>
      <c r="B22" s="64" t="inlineStr">
        <is>
          <t>HLB</t>
        </is>
      </c>
      <c r="C22" s="64" t="inlineStr">
        <is>
          <t>친수-친유 균형값. 3~6=W/O 유화, 8~18=O/W 유화·가용화(가용화 15~18).</t>
        </is>
      </c>
      <c r="D22" s="64" t="inlineStr">
        <is>
          <t>유화제가 물/기름 중 뭘 더 좋아하냐를 숫자로. 내 크림(O/W)에 맞는 유화제 고르는 기준.</t>
        </is>
      </c>
      <c r="E22" s="64" t="inlineStr">
        <is>
          <t>크림=O/W → 유화제 HLB 맞춤</t>
        </is>
      </c>
      <c r="F22" s="64" t="inlineStr">
        <is>
          <t>처방 안정성의 이론 근거</t>
        </is>
      </c>
    </row>
    <row r="23">
      <c r="A23" s="63" t="inlineStr">
        <is>
          <t>2.제조품질</t>
        </is>
      </c>
      <c r="B23" s="64" t="inlineStr">
        <is>
          <t>유화·가용화·분산</t>
        </is>
      </c>
      <c r="C23" s="64" t="inlineStr">
        <is>
          <t>유화=두 상을 계면활성제로 분산(O/W·W/O). 가용화=소량 오일 투명 분산. 분산=고체 입자를 액에.</t>
        </is>
      </c>
      <c r="D23" s="64" t="inlineStr">
        <is>
          <t>셋 다 '안 섞이는 걸 섞는' 기술. 뽀얗게=유화, 소량 기름 투명=가용화, 가루 퍼뜨림=분산.</t>
        </is>
      </c>
      <c r="E23" s="64" t="inlineStr">
        <is>
          <t>크림=유화, 워시오프=가용화</t>
        </is>
      </c>
      <c r="F23" s="64" t="inlineStr">
        <is>
          <t>제형 기획·제품유형 결정</t>
        </is>
      </c>
    </row>
    <row r="24">
      <c r="A24" s="63" t="inlineStr">
        <is>
          <t>2.제조품질</t>
        </is>
      </c>
      <c r="B24" s="64" t="inlineStr">
        <is>
          <t>점증제·유변학</t>
        </is>
      </c>
      <c r="C24" s="64" t="inlineStr">
        <is>
          <t>고분자(잔탄검·카보머·셀룰로스)로 점도·요변성. 분말 검은 글리세린 선분산 후 투입.</t>
        </is>
      </c>
      <c r="D24" s="64" t="inlineStr">
        <is>
          <t>묽은 액을 걸쭉하게. 잔탄검은 꼭 글리세린에 먼저 개서 넣어야 피시아이가 안 생김.</t>
        </is>
      </c>
      <c r="E24" s="64" t="inlineStr">
        <is>
          <t>잔탄검 0.1%p 단위 점도 튜닝</t>
        </is>
      </c>
      <c r="F24" s="64" t="inlineStr">
        <is>
          <t>사용감 차별화 설계</t>
        </is>
      </c>
    </row>
    <row r="25">
      <c r="A25" s="63" t="inlineStr">
        <is>
          <t>2.제조품질</t>
        </is>
      </c>
      <c r="B25" s="64" t="inlineStr">
        <is>
          <t>보존제 사용한도</t>
        </is>
      </c>
      <c r="C25" s="64" t="inlineStr">
        <is>
          <t>페녹시에탄올 1.0%·벤질알코올 1.0%·소르빅애씨드 0.6%·파라벤 단일 0.4%/혼합 0.8%. ★1,2-헥산다이올=지정 보존제 아님.</t>
        </is>
      </c>
      <c r="D25" s="64" t="inlineStr">
        <is>
          <t>물 든 화장품은 방부 필수. 단 보존제마다 '여기까지만' 한도가 있음(페녹시 1.0%).</t>
        </is>
      </c>
      <c r="E25" s="64" t="inlineStr">
        <is>
          <t>페녹시+헥산다이올 방부</t>
        </is>
      </c>
      <c r="F25" s="64" t="inlineStr">
        <is>
          <t>★챌린지테스트·방부 설계(→사용제한원료)</t>
        </is>
      </c>
    </row>
    <row r="26">
      <c r="A26" s="63" t="inlineStr">
        <is>
          <t>2.제조품질</t>
        </is>
      </c>
      <c r="B26" s="64" t="inlineStr">
        <is>
          <t>산화방지제 ≠ 보존제</t>
        </is>
      </c>
      <c r="C26" s="64" t="inlineStr">
        <is>
          <t>토코페롤·BHT='산화방지제'(오일 산패 방지). 미생물 억제 '보존제'와 목적·분류 다름.</t>
        </is>
      </c>
      <c r="D26" s="64" t="inlineStr">
        <is>
          <t>토코페롤은 기름 쩐내를 막지 세균을 막는 게 아님. 보존제랑 헷갈리게 내는 단골 함정.</t>
        </is>
      </c>
      <c r="E26" s="64" t="inlineStr">
        <is>
          <t>토코페롤로 오일 산패 방지</t>
        </is>
      </c>
      <c r="F26" s="64" t="inlineStr">
        <is>
          <t>전성분 역할 표기 정확성</t>
        </is>
      </c>
    </row>
    <row r="27">
      <c r="A27" s="63" t="inlineStr">
        <is>
          <t>2.제조품질</t>
        </is>
      </c>
      <c r="B27" s="64" t="inlineStr">
        <is>
          <t>기능성 주성분·함량</t>
        </is>
      </c>
      <c r="C27" s="64" t="inlineStr">
        <is>
          <t>미백: 나이아신아마이드 2~5%·알부틴 2~5%·아스코빌글루코사이드 2%. 주름: 아데노신 0.04%·레티놀 2,500IU.</t>
        </is>
      </c>
      <c r="D27" s="64" t="inlineStr">
        <is>
          <t>미백·주름은 '정해진 성분을 정해진 양'으로. 많다고 좋은 게 아니라 고시 범위 준수가 핵심.</t>
        </is>
      </c>
      <c r="E27" s="64" t="inlineStr">
        <is>
          <t>나이아신아마이드 2~4% 사용</t>
        </is>
      </c>
      <c r="F27" s="64" t="inlineStr">
        <is>
          <t>미백 '보고' 시 주성분 스펙</t>
        </is>
      </c>
    </row>
    <row r="28">
      <c r="A28" s="63" t="inlineStr">
        <is>
          <t>2.제조품질</t>
        </is>
      </c>
      <c r="B28" s="64" t="inlineStr">
        <is>
          <t>CGMP</t>
        </is>
      </c>
      <c r="C28" s="64" t="inlineStr">
        <is>
          <t>우수화장품 제조·품질관리기준. 3요소=인적자원·시설·원자재. 문서화: 제조기록서·제조번호·일탈·재작업.</t>
        </is>
      </c>
      <c r="D28" s="64" t="inlineStr">
        <is>
          <t>화장품을 깨끗하고 늘 똑같이 만드는 공장 관리 규칙. 내 개발일지가 그 작은 버전.</t>
        </is>
      </c>
      <c r="E28" s="64" t="inlineStr">
        <is>
          <t>개발일지=배치기록서 축소판</t>
        </is>
      </c>
      <c r="F28" s="64" t="inlineStr">
        <is>
          <t>ODM이 CGMP 업소인지 확인</t>
        </is>
      </c>
    </row>
    <row r="29">
      <c r="A29" s="63" t="inlineStr">
        <is>
          <t>3.유통안전</t>
        </is>
      </c>
      <c r="B29" s="64" t="inlineStr">
        <is>
          <t>중금속·유해물질 한도</t>
        </is>
      </c>
      <c r="C29" s="64" t="inlineStr">
        <is>
          <t>(µg/g 이하) 납 20(점토 50)·비소 10·수은 1·안티몬 10·카드뮴 5·니켈 10(눈 35·색조 30)·디옥산 100·포름알데하이드 2,000(물휴지 20)·프탈레이트 100. 메탄올 0.2%(물휴지 0.002%).</t>
        </is>
      </c>
      <c r="D29" s="64" t="inlineStr">
        <is>
          <t>일부러 안 넣어도 원료에 미량 섞여올 수 있는 나쁜 물질의 '넘으면 안 되는 선'. 출고 전 시험으로 확인.</t>
        </is>
      </c>
      <c r="E29" s="64" t="inlineStr">
        <is>
          <t>비의도 유래물질 개념(→유통안전)</t>
        </is>
      </c>
      <c r="F29" s="64" t="inlineStr">
        <is>
          <t>출고 로트별 시험성적서 요구</t>
        </is>
      </c>
    </row>
    <row r="30">
      <c r="A30" s="63" t="inlineStr">
        <is>
          <t>3.유통안전</t>
        </is>
      </c>
      <c r="B30" s="64" t="inlineStr">
        <is>
          <t>미생물 한도</t>
        </is>
      </c>
      <c r="C30" s="64" t="inlineStr">
        <is>
          <t>영유아·눈화장 500·물휴지 세균·진균 각 100·기타 1,000 CFU/g 이하. 대장균·녹농균·황색포도상구균 불검출.</t>
        </is>
      </c>
      <c r="D30" s="64" t="inlineStr">
        <is>
          <t>완제품에 있어도 되는 세균 수 한계. 아기·눈 제품은 더 엄격(500), 3대 병원균은 아예 불검출.</t>
        </is>
      </c>
      <c r="E30" s="64" t="inlineStr">
        <is>
          <t>소독·방부·1개월 내 사용</t>
        </is>
      </c>
      <c r="F30" s="64" t="inlineStr">
        <is>
          <t>미생물 시험성적서 확보</t>
        </is>
      </c>
    </row>
    <row r="31">
      <c r="A31" s="63" t="inlineStr">
        <is>
          <t>3.유통안전</t>
        </is>
      </c>
      <c r="B31" s="64" t="inlineStr">
        <is>
          <t>pH 기준</t>
        </is>
      </c>
      <c r="C31" s="64" t="inlineStr">
        <is>
          <t>영유아·눈화장·색조·로션/크림 등 특정 액상류 pH 3.0~9.0(물로 씻어내는 제품 제외). 화장비누 유리알칼리 0.1%.</t>
        </is>
      </c>
      <c r="D31" s="64" t="inlineStr">
        <is>
          <t>피부에 바르는 많은 제품은 pH 3.0~9.0. 다도기는 약산성(5.0~5.5)으로 더 좁게.</t>
        </is>
      </c>
      <c r="E31" s="64" t="inlineStr">
        <is>
          <t>목표 pH 5.0~5.5 적정</t>
        </is>
      </c>
      <c r="F31" s="64" t="inlineStr">
        <is>
          <t>자극 저감·라벨 근거</t>
        </is>
      </c>
    </row>
    <row r="32">
      <c r="A32" s="63" t="inlineStr">
        <is>
          <t>3.유통안전</t>
        </is>
      </c>
      <c r="B32" s="64" t="inlineStr">
        <is>
          <t>내용량 기준</t>
        </is>
      </c>
      <c r="C32" s="64" t="inlineStr">
        <is>
          <t>제품 3개 평균 내용량이 표기량의 97% 이상(미달 시 6개 추가, 9개 평균 97%).</t>
        </is>
      </c>
      <c r="D32" s="64" t="inlineStr">
        <is>
          <t>'50mL'이라 적었으면 실제도 평균 97% 이상 들어야 함. 덜 넣으면 안 됨.</t>
        </is>
      </c>
      <c r="E32" s="64" t="inlineStr">
        <is>
          <t>충진량 관리</t>
        </is>
      </c>
      <c r="F32" s="64" t="inlineStr">
        <is>
          <t>과충진 원가·미달 CS 방지</t>
        </is>
      </c>
    </row>
    <row r="33">
      <c r="A33" s="63" t="inlineStr">
        <is>
          <t>3.유통안전</t>
        </is>
      </c>
      <c r="B33" s="64" t="inlineStr">
        <is>
          <t>착향 알레르기 성분</t>
        </is>
      </c>
      <c r="C33" s="64" t="inlineStr">
        <is>
          <t>지정 유발성분 25종. 씻어내는 0.01%·씻어내지 않는 0.001% 초과 시 성분명 표시.</t>
        </is>
      </c>
      <c r="D33" s="64" t="inlineStr">
        <is>
          <t>향료 속 알레르기 25종은 일정량 넘으면 이름을 따로 표시. 다도기는 무향이라 걱정 없음.</t>
        </is>
      </c>
      <c r="E33" s="64" t="inlineStr">
        <is>
          <t>다도기=무향 → 알레르겐 0</t>
        </is>
      </c>
      <c r="F33" s="64" t="inlineStr">
        <is>
          <t>★무향이 규제·소구 동시 이점</t>
        </is>
      </c>
    </row>
    <row r="34">
      <c r="A34" s="63" t="inlineStr">
        <is>
          <t>3.유통안전</t>
        </is>
      </c>
      <c r="B34" s="64" t="inlineStr">
        <is>
          <t>안정성 시험</t>
        </is>
      </c>
      <c r="C34" s="64" t="inlineStr">
        <is>
          <t>장기·가속(45℃)·가혹(동결융해·광)·개봉후. 경시변화로 사용기한·PAO 산정.</t>
        </is>
      </c>
      <c r="D34" s="64" t="inlineStr">
        <is>
          <t>시간·온도가 지나도 안 변하는지 미리 괴롭혀 보는 시험. 결과로 '언제까지 쓰세요'를 정함.</t>
        </is>
      </c>
      <c r="E34" s="64" t="inlineStr">
        <is>
          <t>4조건 보관+원심 실습</t>
        </is>
      </c>
      <c r="F34" s="64" t="inlineStr">
        <is>
          <t>사용기한 설정 근거</t>
        </is>
      </c>
    </row>
    <row r="35">
      <c r="A35" s="63" t="inlineStr">
        <is>
          <t>4.맞춤형</t>
        </is>
      </c>
      <c r="B35" s="64" t="inlineStr">
        <is>
          <t>맞춤형화장품 정의</t>
        </is>
      </c>
      <c r="C35" s="64" t="inlineStr">
        <is>
          <t>제조·수입된 '내용물'에 다른 내용물/식약처 허용 '원료'를 혼합, 또는 내용물을 소분한 것.</t>
        </is>
      </c>
      <c r="D35" s="64" t="inlineStr">
        <is>
          <t>이미 만들어진 내용물에 뭘 더 섞거나 덜어 담아 파는 것. 매장에서 '맞춤 조제'.</t>
        </is>
      </c>
      <c r="E35" s="64" t="inlineStr">
        <is>
          <t>혼합·소분 개념</t>
        </is>
      </c>
      <c r="F35" s="64" t="inlineStr">
        <is>
          <t>맞판 매장 사업 모델</t>
        </is>
      </c>
    </row>
    <row r="36">
      <c r="A36" s="63" t="inlineStr">
        <is>
          <t>4.맞춤형</t>
        </is>
      </c>
      <c r="B36" s="64" t="inlineStr">
        <is>
          <t>혼합·소분 금지 원료</t>
        </is>
      </c>
      <c r="C36" s="64" t="inlineStr">
        <is>
          <t>사용제한 원료(보존제·자외선차단·색소)·기능성 주성분(심사/보고 제외)은 임의 혼합 불가.</t>
        </is>
      </c>
      <c r="D36" s="64" t="inlineStr">
        <is>
          <t>맞춤형이라고 아무거나 못 섞음. 보존제·자외선차단제·기능성 주성분은 매장서 임의 추가 금지.</t>
        </is>
      </c>
      <c r="E36" s="64" t="inlineStr">
        <is>
          <t>방부·자차 임의 추가 불가</t>
        </is>
      </c>
      <c r="F36" s="64" t="inlineStr">
        <is>
          <t>조제 상담의 법적 한계</t>
        </is>
      </c>
    </row>
    <row r="37">
      <c r="A37" s="63" t="inlineStr">
        <is>
          <t>4.맞춤형</t>
        </is>
      </c>
      <c r="B37" s="64" t="inlineStr">
        <is>
          <t>조제관리사 의무</t>
        </is>
      </c>
      <c r="C37" s="64" t="inlineStr">
        <is>
          <t>혼합·소분 안전·품질·위생관리, 오염 방지, 기구·작업자 위생.</t>
        </is>
      </c>
      <c r="D37" s="64" t="inlineStr">
        <is>
          <t>맞춤형 매장서 섞고 나누는 일을 안전·위생적으로 책임지는 사람. 소독·오염방지가 핵심.</t>
        </is>
      </c>
      <c r="E37" s="64" t="inlineStr">
        <is>
          <t>70% 에탄올 소독·전용도구</t>
        </is>
      </c>
      <c r="F37" s="64" t="inlineStr">
        <is>
          <t>자격의 직접 수익화(매장)</t>
        </is>
      </c>
    </row>
    <row r="38">
      <c r="A38" s="63" t="inlineStr">
        <is>
          <t>4.맞춤형</t>
        </is>
      </c>
      <c r="B38" s="64" t="inlineStr">
        <is>
          <t>피부 구조</t>
        </is>
      </c>
      <c r="C38" s="64" t="inlineStr">
        <is>
          <t>표피(기저·유극·과립·투명·각질)·진피(콜라겐·엘라스틴·섬유아세포)·피하. 멜라노사이트=기저층.</t>
        </is>
      </c>
      <c r="D38" s="64" t="inlineStr">
        <is>
          <t>피부는 3층. 멜라닌 공장(멜라노사이트)은 표피 맨 아래 기저층에.</t>
        </is>
      </c>
      <c r="E38" s="64" t="inlineStr">
        <is>
          <t>진정·보습 타깃 이해</t>
        </is>
      </c>
      <c r="F38" s="64" t="inlineStr">
        <is>
          <t>맞춤 상담·소구 근거</t>
        </is>
      </c>
    </row>
    <row r="39">
      <c r="A39" s="63" t="inlineStr">
        <is>
          <t>4.맞춤형</t>
        </is>
      </c>
      <c r="B39" s="64" t="inlineStr">
        <is>
          <t>각질층·장벽·NMF</t>
        </is>
      </c>
      <c r="C39" s="64" t="inlineStr">
        <is>
          <t>벽돌(각질)+시멘트(세포간지질·세라마이드). NMF(아미노산·PCA·젖산). 산성막 pH 4.5~6.5.</t>
        </is>
      </c>
      <c r="D39" s="64" t="inlineStr">
        <is>
          <t>피부 맨 바깥=벽돌·시멘트 담벼락. 튼튼해야 수분이 안 샘 — 다도기가 노리는 장벽·진정.</t>
        </is>
      </c>
      <c r="E39" s="64" t="inlineStr">
        <is>
          <t>HA·글리세린·세이프 유분 보습</t>
        </is>
      </c>
      <c r="F39" s="64" t="inlineStr">
        <is>
          <t>'장벽·진정' 브랜드 서사</t>
        </is>
      </c>
    </row>
    <row r="40">
      <c r="A40" s="63" t="inlineStr">
        <is>
          <t>4.맞춤형</t>
        </is>
      </c>
      <c r="B40" s="64" t="inlineStr">
        <is>
          <t>모발 구조</t>
        </is>
      </c>
      <c r="C40" s="64" t="inlineStr">
        <is>
          <t>모표피(큐티클)·모피질(코르텍스, 멜라닌)·모수질. 주성분 케라틴, 디설파이드(S-S) 결합.</t>
        </is>
      </c>
      <c r="D40" s="64" t="inlineStr">
        <is>
          <t>머리카락은 3겹, 케라틴이 주재료. 파마·염색이 이 구조를 건드림.</t>
        </is>
      </c>
      <c r="E40" s="64" t="inlineStr">
        <is>
          <t>헤어 라인 확장 시 기초</t>
        </is>
      </c>
      <c r="F40" s="64" t="inlineStr">
        <is>
          <t>라인 확장 판단</t>
        </is>
      </c>
    </row>
    <row r="41">
      <c r="A41" s="63" t="inlineStr">
        <is>
          <t>4.맞춤형</t>
        </is>
      </c>
      <c r="B41" s="64" t="inlineStr">
        <is>
          <t>관능평가</t>
        </is>
      </c>
      <c r="C41" s="64" t="inlineStr">
        <is>
          <t>성상·색·향·사용감을 표준품/비교시료와 대조 평가. 패널·채점으로 주관 최소화.</t>
        </is>
      </c>
      <c r="D41" s="64" t="inlineStr">
        <is>
          <t>기계 말고 사람의 눈·코·손으로 평가하되 기준 샘플과 비교해 주관을 줄임.</t>
        </is>
      </c>
      <c r="E41" s="64" t="inlineStr">
        <is>
          <t>바이알 변색·냄새·pH 눈 비교</t>
        </is>
      </c>
      <c r="F41" s="64" t="inlineStr">
        <is>
          <t>품질 합부·배치 재현 기준</t>
        </is>
      </c>
    </row>
    <row r="42">
      <c r="A42" s="63" t="inlineStr">
        <is>
          <t>4.맞춤형</t>
        </is>
      </c>
      <c r="B42" s="64" t="inlineStr">
        <is>
          <t>위해평가 4단계</t>
        </is>
      </c>
      <c r="C42" s="64" t="inlineStr">
        <is>
          <t>위험성 확인→위험성 결정→노출평가→위해도 결정. 안전역(MoS)으로 판단.</t>
        </is>
      </c>
      <c r="D42" s="64" t="inlineStr">
        <is>
          <t>성분이 '얼마나 위험×얼마나 노출→그래서 안전?'을 순서대로 따지는 법. 활성 농도 상향 판단에 사용.</t>
        </is>
      </c>
      <c r="E42" s="64" t="inlineStr">
        <is>
          <t>활성 농도 상향 판단틀</t>
        </is>
      </c>
      <c r="F42" s="64" t="inlineStr">
        <is>
          <t>신규·고농도 원료 도입 근거</t>
        </is>
      </c>
    </row>
  </sheetData>
  <mergeCells count="2">
    <mergeCell ref="A2:F2"/>
    <mergeCell ref="A1:F1"/>
  </mergeCell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H54"/>
  <sheetViews>
    <sheetView workbookViewId="0">
      <pane ySplit="43" topLeftCell="A44" activePane="bottomLeft" state="frozen"/>
      <selection pane="bottomLeft" activeCell="A1" sqref="A1"/>
    </sheetView>
  </sheetViews>
  <sheetFormatPr baseColWidth="8" defaultRowHeight="15"/>
  <cols>
    <col width="16" customWidth="1" min="1" max="1"/>
    <col width="25" customWidth="1" min="2" max="2"/>
    <col width="13" customWidth="1" min="3" max="3"/>
    <col width="20" customWidth="1" min="4" max="4"/>
    <col width="22" customWidth="1" min="5" max="5"/>
    <col width="23" customWidth="1" min="6" max="6"/>
    <col width="22" customWidth="1" min="7" max="7"/>
  </cols>
  <sheetData>
    <row r="1" ht="30" customHeight="1">
      <c r="A1" s="25" t="inlineStr">
        <is>
          <t>원료↔시험 매핑 — 보유 26종 + 시험 전용 원료(미보유) 사전</t>
        </is>
      </c>
    </row>
    <row r="2" ht="30" customHeight="1">
      <c r="A2" s="26" t="inlineStr">
        <is>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is>
      </c>
    </row>
    <row r="3">
      <c r="A3" s="27" t="inlineStr">
        <is>
          <t>원료</t>
        </is>
      </c>
      <c r="B3" s="27" t="inlineStr">
        <is>
          <t>INCI</t>
        </is>
      </c>
      <c r="C3" s="27" t="inlineStr">
        <is>
          <t>엑셀 역할</t>
        </is>
      </c>
      <c r="D3" s="27" t="inlineStr">
        <is>
          <t>시험 분류</t>
        </is>
      </c>
      <c r="E3" s="27" t="inlineStr">
        <is>
          <t>사용한도·고시 포인트</t>
        </is>
      </c>
      <c r="F3" s="27" t="inlineStr">
        <is>
          <t>시험 빈출 메모</t>
        </is>
      </c>
      <c r="G3" s="27" t="inlineStr">
        <is>
          <t>실험/개발 연계</t>
        </is>
      </c>
      <c r="H3" s="27" t="inlineStr">
        <is>
          <t>사업 연계</t>
        </is>
      </c>
    </row>
    <row r="4" ht="32" customHeight="1">
      <c r="A4" s="28" t="inlineStr">
        <is>
          <t>글리세린</t>
        </is>
      </c>
      <c r="B4" s="28" t="inlineStr">
        <is>
          <t>Glycerin</t>
        </is>
      </c>
      <c r="C4" s="28" t="inlineStr">
        <is>
          <t>보습</t>
        </is>
      </c>
      <c r="D4" s="28" t="inlineStr">
        <is>
          <t>보습제(휴멕턴트)·수성원료</t>
        </is>
      </c>
      <c r="E4" s="28" t="inlineStr">
        <is>
          <t>사용한도 없음(일반원료)</t>
        </is>
      </c>
      <c r="F4" s="28" t="inlineStr">
        <is>
          <t>대표 다가알코올 보습제, 수상</t>
        </is>
      </c>
      <c r="G4" s="28" t="inlineStr">
        <is>
          <t>수상 보습·잔탄 선분산 매개</t>
        </is>
      </c>
      <c r="H4" s="28" t="inlineStr">
        <is>
          <t>저가 범용, 전성분 상위 노출</t>
        </is>
      </c>
    </row>
    <row r="5" ht="32" customHeight="1">
      <c r="A5" s="28" t="inlineStr">
        <is>
          <t>나이아신아마이드</t>
        </is>
      </c>
      <c r="B5" s="28" t="inlineStr">
        <is>
          <t>Niacinamide</t>
        </is>
      </c>
      <c r="C5" s="28" t="inlineStr">
        <is>
          <t>활성</t>
        </is>
      </c>
      <c r="D5" s="28" t="inlineStr">
        <is>
          <t>미백 기능성 고시 주성분/활성</t>
        </is>
      </c>
      <c r="E5" s="28" t="inlineStr">
        <is>
          <t>미백 고시 함량 2~5%</t>
        </is>
      </c>
      <c r="F5" s="28" t="inlineStr">
        <is>
          <t>★빈출: 미백 주성분·2~5% 암기</t>
        </is>
      </c>
      <c r="G5" s="28" t="inlineStr">
        <is>
          <t>완전용해 확인, 2~4% 사용</t>
        </is>
      </c>
      <c r="H5" s="28" t="inlineStr">
        <is>
          <t>미백 '보고' 시 주성분(2~5%)</t>
        </is>
      </c>
    </row>
    <row r="6" ht="32" customHeight="1">
      <c r="A6" s="28" t="inlineStr">
        <is>
          <t>다중 히알루론산</t>
        </is>
      </c>
      <c r="B6" s="28" t="inlineStr">
        <is>
          <t>Hyaluronic Acids</t>
        </is>
      </c>
      <c r="C6" s="28" t="inlineStr">
        <is>
          <t>보습</t>
        </is>
      </c>
      <c r="D6" s="28" t="inlineStr">
        <is>
          <t>보습제(고분자 휴멕턴트)</t>
        </is>
      </c>
      <c r="E6" s="28" t="inlineStr">
        <is>
          <t>사용한도 없음</t>
        </is>
      </c>
      <c r="F6" s="28" t="inlineStr">
        <is>
          <t>분자량별 보습, 수용성 고분자</t>
        </is>
      </c>
      <c r="G6" s="28" t="inlineStr">
        <is>
          <t>전날 불려 사용(분말)</t>
        </is>
      </c>
      <c r="H6" s="28" t="inlineStr">
        <is>
          <t>'다중 수분' 소구·분자량 스토리</t>
        </is>
      </c>
    </row>
    <row r="7" ht="32" customHeight="1">
      <c r="A7" s="28" t="inlineStr">
        <is>
          <t>베타글루칸</t>
        </is>
      </c>
      <c r="B7" s="28" t="inlineStr">
        <is>
          <t>Beta-Glucan</t>
        </is>
      </c>
      <c r="C7" s="28" t="inlineStr">
        <is>
          <t>활성</t>
        </is>
      </c>
      <c r="D7" s="28" t="inlineStr">
        <is>
          <t>활성(진정)·고분자 다당류</t>
        </is>
      </c>
      <c r="E7" s="28" t="inlineStr">
        <is>
          <t>사용한도 없음</t>
        </is>
      </c>
      <c r="F7" s="28" t="inlineStr">
        <is>
          <t>진정 유효성분</t>
        </is>
      </c>
      <c r="G7" s="28" t="inlineStr">
        <is>
          <t>냉장 보관, 수상 진정</t>
        </is>
      </c>
      <c r="H7" s="28" t="inlineStr">
        <is>
          <t>진정 서사 핵심 성분</t>
        </is>
      </c>
    </row>
    <row r="8" ht="32" customHeight="1">
      <c r="A8" s="28" t="inlineStr">
        <is>
          <t>베타인</t>
        </is>
      </c>
      <c r="B8" s="28" t="inlineStr">
        <is>
          <t>Betaine</t>
        </is>
      </c>
      <c r="C8" s="28" t="inlineStr">
        <is>
          <t>보습</t>
        </is>
      </c>
      <c r="D8" s="28" t="inlineStr">
        <is>
          <t>보습제(휴멕턴트)</t>
        </is>
      </c>
      <c r="E8" s="28" t="inlineStr">
        <is>
          <t>사용한도 없음</t>
        </is>
      </c>
      <c r="F8" s="28" t="inlineStr">
        <is>
          <t>아미노산계 보습제</t>
        </is>
      </c>
      <c r="G8" s="28" t="inlineStr">
        <is>
          <t>끈적임 줄이는 대체 보습</t>
        </is>
      </c>
      <c r="H8" s="28" t="inlineStr">
        <is>
          <t>저자극 소구</t>
        </is>
      </c>
    </row>
    <row r="9" ht="32" customHeight="1">
      <c r="A9" s="28" t="inlineStr">
        <is>
          <t>아연피카</t>
        </is>
      </c>
      <c r="B9" s="28" t="inlineStr">
        <is>
          <t>Zinc PCA</t>
        </is>
      </c>
      <c r="C9" s="28" t="inlineStr">
        <is>
          <t>활성</t>
        </is>
      </c>
      <c r="D9" s="28" t="inlineStr">
        <is>
          <t>활성(피지·수렴)</t>
        </is>
      </c>
      <c r="E9" s="28" t="inlineStr">
        <is>
          <t>사용한도 없음</t>
        </is>
      </c>
      <c r="F9" s="28" t="inlineStr">
        <is>
          <t>Zinc PCA 피지조절</t>
        </is>
      </c>
      <c r="G9" s="28" t="inlineStr">
        <is>
          <t>수상, 피지·수렴</t>
        </is>
      </c>
      <c r="H9" s="28" t="inlineStr">
        <is>
          <t>지성 타깃 포인트</t>
        </is>
      </c>
    </row>
    <row r="10" ht="32" customHeight="1">
      <c r="A10" s="28" t="inlineStr">
        <is>
          <t>알란토인</t>
        </is>
      </c>
      <c r="B10" s="28" t="inlineStr">
        <is>
          <t>Allantoin</t>
        </is>
      </c>
      <c r="C10" s="28" t="inlineStr">
        <is>
          <t>활성</t>
        </is>
      </c>
      <c r="D10" s="28" t="inlineStr">
        <is>
          <t>활성(진정·각질)</t>
        </is>
      </c>
      <c r="E10" s="28" t="inlineStr">
        <is>
          <t>사용한도 없음</t>
        </is>
      </c>
      <c r="F10" s="28" t="inlineStr">
        <is>
          <t>진정·보습 보조</t>
        </is>
      </c>
      <c r="G10" s="28" t="inlineStr">
        <is>
          <t>용해 느림, 충분히 교반</t>
        </is>
      </c>
      <c r="H10" s="28" t="inlineStr">
        <is>
          <t>저자극 보조 활성</t>
        </is>
      </c>
    </row>
    <row r="11" ht="32" customHeight="1">
      <c r="A11" s="28" t="inlineStr">
        <is>
          <t>잔탄검</t>
        </is>
      </c>
      <c r="B11" s="28" t="inlineStr">
        <is>
          <t>Xanthan Gum</t>
        </is>
      </c>
      <c r="C11" s="28" t="inlineStr">
        <is>
          <t>점증제</t>
        </is>
      </c>
      <c r="D11" s="28" t="inlineStr">
        <is>
          <t>점증제(천연 고분자)</t>
        </is>
      </c>
      <c r="E11" s="28" t="inlineStr">
        <is>
          <t>사용한도 없음</t>
        </is>
      </c>
      <c r="F11" s="28" t="inlineStr">
        <is>
          <t>대표 천연 점증제, 선분산</t>
        </is>
      </c>
      <c r="G11" s="28" t="inlineStr">
        <is>
          <t>글리세린 선분산(피시아이 방지)</t>
        </is>
      </c>
      <c r="H11" s="28" t="inlineStr">
        <is>
          <t>'천연 점증' 소구</t>
        </is>
      </c>
    </row>
    <row r="12" ht="32" customHeight="1">
      <c r="A12" s="28" t="inlineStr">
        <is>
          <t>정제수</t>
        </is>
      </c>
      <c r="B12" s="28" t="inlineStr">
        <is>
          <t>Water</t>
        </is>
      </c>
      <c r="C12" s="28" t="inlineStr">
        <is>
          <t>용제</t>
        </is>
      </c>
      <c r="D12" s="28" t="inlineStr">
        <is>
          <t>수성원료(용제·기제)</t>
        </is>
      </c>
      <c r="E12" s="28" t="inlineStr">
        <is>
          <t>-</t>
        </is>
      </c>
      <c r="F12" s="28" t="inlineStr">
        <is>
          <t>기제, 순도·미생물 관리 대상</t>
        </is>
      </c>
      <c r="G12" s="28" t="inlineStr">
        <is>
          <t>잔량(q.s.) 100g 맞춤</t>
        </is>
      </c>
      <c r="H12" s="28" t="inlineStr">
        <is>
          <t>용수 규격=품질관리 기본</t>
        </is>
      </c>
    </row>
    <row r="13" ht="32" customHeight="1">
      <c r="A13" s="28" t="inlineStr">
        <is>
          <t>프로판디올</t>
        </is>
      </c>
      <c r="B13" s="28" t="inlineStr">
        <is>
          <t>Propanediol</t>
        </is>
      </c>
      <c r="C13" s="28" t="inlineStr">
        <is>
          <t>보습</t>
        </is>
      </c>
      <c r="D13" s="28" t="inlineStr">
        <is>
          <t>보습제·용제(다가알코올)</t>
        </is>
      </c>
      <c r="E13" s="28" t="inlineStr">
        <is>
          <t>사용한도 없음</t>
        </is>
      </c>
      <c r="F13" s="28" t="inlineStr">
        <is>
          <t>글리콜계, 방부 보조력</t>
        </is>
      </c>
      <c r="G13" s="28" t="inlineStr">
        <is>
          <t>방부 보조 폴리올</t>
        </is>
      </c>
      <c r="H13" s="28" t="inlineStr">
        <is>
          <t>'파라벤프리' 방부 서사</t>
        </is>
      </c>
    </row>
    <row r="14" ht="47" customHeight="1">
      <c r="A14" s="28" t="inlineStr">
        <is>
          <t>MCT오일</t>
        </is>
      </c>
      <c r="B14" s="28" t="inlineStr">
        <is>
          <t>Caprylic/Capric Triglyceride</t>
        </is>
      </c>
      <c r="C14" s="28" t="inlineStr">
        <is>
          <t>유상·에몰리언트</t>
        </is>
      </c>
      <c r="D14" s="28" t="inlineStr">
        <is>
          <t>유성원료(에스터 오일)</t>
        </is>
      </c>
      <c r="E14" s="28" t="inlineStr">
        <is>
          <t>사용한도 없음</t>
        </is>
      </c>
      <c r="F14" s="28" t="inlineStr">
        <is>
          <t>Caprylic/Capric Triglyceride</t>
        </is>
      </c>
      <c r="G14" s="28" t="inlineStr">
        <is>
          <t>경량 에몰리언트·말라세지아세이프</t>
        </is>
      </c>
      <c r="H14" s="28" t="inlineStr">
        <is>
          <t>지성용 가벼운 유분</t>
        </is>
      </c>
    </row>
    <row r="15" ht="32" customHeight="1">
      <c r="A15" s="28" t="inlineStr">
        <is>
          <t>디메치콘</t>
        </is>
      </c>
      <c r="B15" s="28" t="inlineStr">
        <is>
          <t>Dimethicone</t>
        </is>
      </c>
      <c r="C15" s="28" t="inlineStr">
        <is>
          <t>감촉·실리콘</t>
        </is>
      </c>
      <c r="D15" s="28" t="inlineStr">
        <is>
          <t>유성원료(실리콘)</t>
        </is>
      </c>
      <c r="E15" s="28" t="inlineStr">
        <is>
          <t>사용한도 없음</t>
        </is>
      </c>
      <c r="F15" s="28" t="inlineStr">
        <is>
          <t>실리콘 오일, 발림·보호막</t>
        </is>
      </c>
      <c r="G15" s="28" t="inlineStr">
        <is>
          <t>발림·얇은 보호막</t>
        </is>
      </c>
      <c r="H15" s="28" t="inlineStr">
        <is>
          <t>실키 사용감(실리콘은 포지셔닝 선택)</t>
        </is>
      </c>
    </row>
    <row r="16" ht="62" customHeight="1">
      <c r="A16" s="28" t="inlineStr">
        <is>
          <t>몬타노브68</t>
        </is>
      </c>
      <c r="B16" s="28" t="inlineStr">
        <is>
          <t>Cetearyl Alcohol &amp; Cetearyl Glucoside</t>
        </is>
      </c>
      <c r="C16" s="28" t="inlineStr">
        <is>
          <t>유화제</t>
        </is>
      </c>
      <c r="D16" s="28" t="inlineStr">
        <is>
          <t>계면활성제(비이온)+고급지방알코올</t>
        </is>
      </c>
      <c r="E16" s="28" t="inlineStr">
        <is>
          <t>사용한도 없음</t>
        </is>
      </c>
      <c r="F16" s="28" t="inlineStr">
        <is>
          <t>O/W 유화제, HLB·유화 개념</t>
        </is>
      </c>
      <c r="G16" s="28" t="inlineStr">
        <is>
          <t>O/W 유화, 유화온도 70~75℃</t>
        </is>
      </c>
      <c r="H16" s="28" t="inlineStr">
        <is>
          <t>'순한 유화' 소구</t>
        </is>
      </c>
    </row>
    <row r="17" ht="32" customHeight="1">
      <c r="A17" s="28" t="inlineStr">
        <is>
          <t>세틸알코올</t>
        </is>
      </c>
      <c r="B17" s="28" t="inlineStr">
        <is>
          <t>Cetyl Alcohol</t>
        </is>
      </c>
      <c r="C17" s="28" t="inlineStr">
        <is>
          <t>유상·에몰리언트</t>
        </is>
      </c>
      <c r="D17" s="28" t="inlineStr">
        <is>
          <t>고급지방알코올(보조유화)</t>
        </is>
      </c>
      <c r="E17" s="28" t="inlineStr">
        <is>
          <t>사용한도 없음</t>
        </is>
      </c>
      <c r="F17" s="28" t="inlineStr">
        <is>
          <t>점도·유화 안정화</t>
        </is>
      </c>
      <c r="G17" s="28" t="inlineStr">
        <is>
          <t>점도·유화 안정</t>
        </is>
      </c>
      <c r="H17" s="28" t="inlineStr">
        <is>
          <t>바디·사용감 조절</t>
        </is>
      </c>
    </row>
    <row r="18" ht="32" customHeight="1">
      <c r="A18" s="28" t="inlineStr">
        <is>
          <t>스쿠알란</t>
        </is>
      </c>
      <c r="B18" s="28" t="inlineStr">
        <is>
          <t>Squalane</t>
        </is>
      </c>
      <c r="C18" s="28" t="inlineStr">
        <is>
          <t>유상·에몰리언트</t>
        </is>
      </c>
      <c r="D18" s="28" t="inlineStr">
        <is>
          <t>유성원료(에몰리언트)</t>
        </is>
      </c>
      <c r="E18" s="28" t="inlineStr">
        <is>
          <t>사용한도 없음</t>
        </is>
      </c>
      <c r="F18" s="28" t="inlineStr">
        <is>
          <t>안정성 높은 보습 오일</t>
        </is>
      </c>
      <c r="G18" s="28" t="inlineStr">
        <is>
          <t>안정 보습오일·세이프</t>
        </is>
      </c>
      <c r="H18" s="28" t="inlineStr">
        <is>
          <t>'피부 유사' 서사</t>
        </is>
      </c>
    </row>
    <row r="19" ht="47" customHeight="1">
      <c r="A19" s="28" t="inlineStr">
        <is>
          <t>시어버터</t>
        </is>
      </c>
      <c r="B19" s="28" t="inlineStr">
        <is>
          <t>Butyrospermum Parkii Butter</t>
        </is>
      </c>
      <c r="C19" s="28" t="inlineStr">
        <is>
          <t>유상·에몰리언트</t>
        </is>
      </c>
      <c r="D19" s="28" t="inlineStr">
        <is>
          <t>유성원료(식물성 버터)</t>
        </is>
      </c>
      <c r="E19" s="28" t="inlineStr">
        <is>
          <t>사용한도 없음</t>
        </is>
      </c>
      <c r="F19" s="28" t="inlineStr">
        <is>
          <t>고형 유지, 에몰리언트</t>
        </is>
      </c>
      <c r="G19" s="28" t="inlineStr">
        <is>
          <t>v2 미사용(C11~24 지방산)</t>
        </is>
      </c>
      <c r="H19" s="28" t="inlineStr">
        <is>
          <t>바디 등 타제형 확장</t>
        </is>
      </c>
    </row>
    <row r="20" ht="47" customHeight="1">
      <c r="A20" s="28" t="inlineStr">
        <is>
          <t>올리브유화왁스</t>
        </is>
      </c>
      <c r="B20" s="28" t="inlineStr">
        <is>
          <t>Cetearyl Olivate &amp; Sorbitan Olivate</t>
        </is>
      </c>
      <c r="C20" s="28" t="inlineStr">
        <is>
          <t>유화제</t>
        </is>
      </c>
      <c r="D20" s="28" t="inlineStr">
        <is>
          <t>계면활성제(비이온 유화제)</t>
        </is>
      </c>
      <c r="E20" s="28" t="inlineStr">
        <is>
          <t>사용한도 없음</t>
        </is>
      </c>
      <c r="F20" s="28" t="inlineStr">
        <is>
          <t>올리브 유래 O/W 유화제</t>
        </is>
      </c>
      <c r="G20" s="28" t="inlineStr">
        <is>
          <t>v2 미사용(말라세지아 회색지대)</t>
        </is>
      </c>
      <c r="H20" s="28" t="inlineStr">
        <is>
          <t>타제형 유화</t>
        </is>
      </c>
    </row>
    <row r="21" ht="32" customHeight="1">
      <c r="A21" s="28" t="inlineStr">
        <is>
          <t>토코페롤(비타민E)</t>
        </is>
      </c>
      <c r="B21" s="28" t="inlineStr">
        <is>
          <t>Tocopherol</t>
        </is>
      </c>
      <c r="C21" s="28" t="inlineStr">
        <is>
          <t>항산화제</t>
        </is>
      </c>
      <c r="D21" s="28" t="inlineStr">
        <is>
          <t>산화방지제</t>
        </is>
      </c>
      <c r="E21" s="28" t="inlineStr">
        <is>
          <t>사용한도 없음(산화방지)</t>
        </is>
      </c>
      <c r="F21" s="28" t="inlineStr">
        <is>
          <t>★분류주의: 산화방지제(보존제 아님)</t>
        </is>
      </c>
      <c r="G21" s="28" t="inlineStr">
        <is>
          <t>오일 산패 방지</t>
        </is>
      </c>
      <c r="H21" s="28" t="inlineStr">
        <is>
          <t>★전성분 역할 표기 정확</t>
        </is>
      </c>
    </row>
    <row r="22" ht="32" customHeight="1">
      <c r="A22" s="28" t="inlineStr">
        <is>
          <t>폴리글리세릴-4 카프레이트</t>
        </is>
      </c>
      <c r="B22" s="28" t="inlineStr">
        <is>
          <t>Polyglyceryl-4 Caprate</t>
        </is>
      </c>
      <c r="C22" s="28" t="inlineStr">
        <is>
          <t>가용화제</t>
        </is>
      </c>
      <c r="D22" s="28" t="inlineStr">
        <is>
          <t>계면활성제(비이온 가용화제)</t>
        </is>
      </c>
      <c r="E22" s="28" t="inlineStr">
        <is>
          <t>사용한도 없음</t>
        </is>
      </c>
      <c r="F22" s="28" t="inlineStr">
        <is>
          <t>워시오프 가용화·세정 보조</t>
        </is>
      </c>
      <c r="G22" s="28" t="inlineStr">
        <is>
          <t>워시오프 가용화(미보유)</t>
        </is>
      </c>
      <c r="H22" s="28" t="inlineStr">
        <is>
          <t>클렌징 라인 전제 원료</t>
        </is>
      </c>
    </row>
    <row r="23" ht="47" customHeight="1">
      <c r="A23" s="28" t="inlineStr">
        <is>
          <t>호호바오일</t>
        </is>
      </c>
      <c r="B23" s="28" t="inlineStr">
        <is>
          <t>Simmondsia Chinensis Seed Oil</t>
        </is>
      </c>
      <c r="C23" s="28" t="inlineStr">
        <is>
          <t>유상·에몰리언트</t>
        </is>
      </c>
      <c r="D23" s="28" t="inlineStr">
        <is>
          <t>유성원료(왁스 에스터 오일)</t>
        </is>
      </c>
      <c r="E23" s="28" t="inlineStr">
        <is>
          <t>사용한도 없음</t>
        </is>
      </c>
      <c r="F23" s="28" t="inlineStr">
        <is>
          <t>피지 유사 왁스 에스터</t>
        </is>
      </c>
      <c r="G23" s="28" t="inlineStr">
        <is>
          <t>v2 미사용(말라세지아 먹이)</t>
        </is>
      </c>
      <c r="H23" s="28" t="inlineStr">
        <is>
          <t>헤어·바디 등 타제형</t>
        </is>
      </c>
    </row>
    <row r="24" ht="32" customHeight="1">
      <c r="A24" s="28" t="inlineStr">
        <is>
          <t>1,2-헥산다이올</t>
        </is>
      </c>
      <c r="B24" s="28" t="inlineStr">
        <is>
          <t>1,2-Hexanediol</t>
        </is>
      </c>
      <c r="C24" s="28" t="inlineStr">
        <is>
          <t>방부제</t>
        </is>
      </c>
      <c r="D24" s="28" t="inlineStr">
        <is>
          <t>다가알코올(보습·방부 보조)</t>
        </is>
      </c>
      <c r="E24" s="28" t="inlineStr">
        <is>
          <t>★지정 보존제 아님(목록 미등재)</t>
        </is>
      </c>
      <c r="F24" s="28" t="inlineStr">
        <is>
          <t>★함정: 방부력 있어도 법적 보존제 아님</t>
        </is>
      </c>
      <c r="G24" s="28" t="inlineStr">
        <is>
          <t>방부 부스터, 페녹시 병용</t>
        </is>
      </c>
      <c r="H24" s="28" t="inlineStr">
        <is>
          <t>★책임 방부성분 별도 명시</t>
        </is>
      </c>
    </row>
    <row r="25" ht="47" customHeight="1">
      <c r="A25" s="28" t="inlineStr">
        <is>
          <t>녹차추출물</t>
        </is>
      </c>
      <c r="B25" s="28" t="inlineStr">
        <is>
          <t>Camellia Sinensis Leaf Extract</t>
        </is>
      </c>
      <c r="C25" s="28" t="inlineStr">
        <is>
          <t>활성</t>
        </is>
      </c>
      <c r="D25" s="28" t="inlineStr">
        <is>
          <t>식물추출물(활성)</t>
        </is>
      </c>
      <c r="E25" s="28" t="inlineStr">
        <is>
          <t>사용한도 없음</t>
        </is>
      </c>
      <c r="F25" s="28" t="inlineStr">
        <is>
          <t>수용성 추출물</t>
        </is>
      </c>
      <c r="G25" s="28" t="inlineStr">
        <is>
          <t>냉장·갈변 주의, 수용성</t>
        </is>
      </c>
      <c r="H25" s="28" t="inlineStr">
        <is>
          <t>항산화 소구(미니멀서는 제외)</t>
        </is>
      </c>
    </row>
    <row r="26" ht="32" customHeight="1">
      <c r="A26" s="28" t="inlineStr">
        <is>
          <t>마데카소사이드</t>
        </is>
      </c>
      <c r="B26" s="28" t="inlineStr">
        <is>
          <t>Madecassoside</t>
        </is>
      </c>
      <c r="C26" s="28" t="inlineStr">
        <is>
          <t>활성</t>
        </is>
      </c>
      <c r="D26" s="28" t="inlineStr">
        <is>
          <t>식물추출물 활성(센텔라)</t>
        </is>
      </c>
      <c r="E26" s="28" t="inlineStr">
        <is>
          <t>사용한도 없음</t>
        </is>
      </c>
      <c r="F26" s="28" t="inlineStr">
        <is>
          <t>진정 활성</t>
        </is>
      </c>
      <c r="G26" s="28" t="inlineStr">
        <is>
          <t>냉동 보관, 시카 진정</t>
        </is>
      </c>
      <c r="H26" s="28" t="inlineStr">
        <is>
          <t>★'시카' 마케팅 키워드</t>
        </is>
      </c>
    </row>
    <row r="27" ht="17" customHeight="1">
      <c r="A27" s="28" t="inlineStr">
        <is>
          <t>판테놀(B5)</t>
        </is>
      </c>
      <c r="B27" s="28" t="inlineStr">
        <is>
          <t>Panthenol</t>
        </is>
      </c>
      <c r="C27" s="28" t="inlineStr">
        <is>
          <t>활성</t>
        </is>
      </c>
      <c r="D27" s="28" t="inlineStr">
        <is>
          <t>활성(보습·진정)</t>
        </is>
      </c>
      <c r="E27" s="28" t="inlineStr">
        <is>
          <t>사용한도 없음</t>
        </is>
      </c>
      <c r="F27" s="28" t="inlineStr">
        <is>
          <t>프로비타민 B5</t>
        </is>
      </c>
      <c r="G27" s="28" t="inlineStr">
        <is>
          <t>보습·진정 보조</t>
        </is>
      </c>
      <c r="H27" s="28" t="inlineStr">
        <is>
          <t>범용 보조 활성</t>
        </is>
      </c>
    </row>
    <row r="28" ht="32" customHeight="1">
      <c r="A28" s="28" t="inlineStr">
        <is>
          <t>페녹시에탄올</t>
        </is>
      </c>
      <c r="B28" s="28" t="inlineStr">
        <is>
          <t>Phenoxyethanol</t>
        </is>
      </c>
      <c r="C28" s="28" t="inlineStr">
        <is>
          <t>방부제</t>
        </is>
      </c>
      <c r="D28" s="28" t="inlineStr">
        <is>
          <t>보존제(사용제한 원료)</t>
        </is>
      </c>
      <c r="E28" s="28" t="inlineStr">
        <is>
          <t>★사용한도 1.0%</t>
        </is>
      </c>
      <c r="F28" s="28" t="inlineStr">
        <is>
          <t>★최빈출: 보존제·한도 1.0% 필수암기</t>
        </is>
      </c>
      <c r="G28" s="28" t="inlineStr">
        <is>
          <t>40℃ 이하 투입, 한도 1.0%</t>
        </is>
      </c>
      <c r="H28" s="28" t="inlineStr">
        <is>
          <t>★방부 핵심·한도 준수 입증</t>
        </is>
      </c>
    </row>
    <row r="29" ht="32" customHeight="1">
      <c r="A29" s="28" t="inlineStr">
        <is>
          <t>구연산</t>
        </is>
      </c>
      <c r="B29" s="28" t="inlineStr">
        <is>
          <t>Citric Acid</t>
        </is>
      </c>
      <c r="C29" s="28" t="inlineStr">
        <is>
          <t>pH조절</t>
        </is>
      </c>
      <c r="D29" s="28" t="inlineStr">
        <is>
          <t>pH 조절제</t>
        </is>
      </c>
      <c r="E29" s="28" t="inlineStr">
        <is>
          <t>사용한도 없음</t>
        </is>
      </c>
      <c r="F29" s="28" t="inlineStr">
        <is>
          <t>citric acid, pH 조절</t>
        </is>
      </c>
      <c r="G29" s="28" t="inlineStr">
        <is>
          <t>pH 5.0~5.5 적정</t>
        </is>
      </c>
      <c r="H29" s="28" t="inlineStr">
        <is>
          <t>약산성 자극저감 근거</t>
        </is>
      </c>
    </row>
    <row r="30" ht="47" customHeight="1">
      <c r="A30" s="28" t="inlineStr">
        <is>
          <t>메틸파라벤</t>
        </is>
      </c>
      <c r="B30" s="28" t="inlineStr">
        <is>
          <t>Methylparaben</t>
        </is>
      </c>
      <c r="C30" s="28" t="inlineStr">
        <is>
          <t>시험용(미보유)</t>
        </is>
      </c>
      <c r="D30" s="28" t="inlineStr">
        <is>
          <t>보존제(사용제한)</t>
        </is>
      </c>
      <c r="E30" s="28" t="inlineStr">
        <is>
          <t>단일 0.4%·혼합 0.8%</t>
        </is>
      </c>
      <c r="F30" s="28" t="inlineStr">
        <is>
          <t>★파라벤 한도(단일0.4/혼합0.8) 빈출</t>
        </is>
      </c>
      <c r="G30" s="28" t="inlineStr">
        <is>
          <t>다도기 미사용(페녹시 채택)</t>
        </is>
      </c>
      <c r="H30" s="28" t="inlineStr">
        <is>
          <t>'파라벤프리' 소구 가능</t>
        </is>
      </c>
    </row>
    <row r="31" ht="32" customHeight="1">
      <c r="A31" s="28" t="inlineStr">
        <is>
          <t>프로필파라벤</t>
        </is>
      </c>
      <c r="B31" s="28" t="inlineStr">
        <is>
          <t>Propylparaben</t>
        </is>
      </c>
      <c r="C31" s="28" t="inlineStr">
        <is>
          <t>시험용(미보유)</t>
        </is>
      </c>
      <c r="D31" s="28" t="inlineStr">
        <is>
          <t>보존제(사용제한)</t>
        </is>
      </c>
      <c r="E31" s="28" t="inlineStr">
        <is>
          <t>프로필·부틸파라벤 단일/혼합 0.14%</t>
        </is>
      </c>
      <c r="F31" s="28" t="inlineStr">
        <is>
          <t>★장쇄 파라벤은 더 엄격(0.14%)</t>
        </is>
      </c>
      <c r="G31" s="28" t="inlineStr">
        <is>
          <t>미사용</t>
        </is>
      </c>
      <c r="H31" s="28" t="inlineStr">
        <is>
          <t>트렌드상 기피 성분</t>
        </is>
      </c>
    </row>
    <row r="32" ht="32" customHeight="1">
      <c r="A32" s="28" t="inlineStr">
        <is>
          <t>벤질알코올</t>
        </is>
      </c>
      <c r="B32" s="28" t="inlineStr">
        <is>
          <t>Benzyl Alcohol</t>
        </is>
      </c>
      <c r="C32" s="28" t="inlineStr">
        <is>
          <t>시험용(미보유)</t>
        </is>
      </c>
      <c r="D32" s="28" t="inlineStr">
        <is>
          <t>보존제(사용제한)+착향</t>
        </is>
      </c>
      <c r="E32" s="28" t="inlineStr">
        <is>
          <t>보존 목적 1.0%</t>
        </is>
      </c>
      <c r="F32" s="28" t="inlineStr">
        <is>
          <t>향료이자 보존제(이중역할) 주의</t>
        </is>
      </c>
      <c r="G32" s="28" t="inlineStr">
        <is>
          <t>미사용(무향 원칙과 상충)</t>
        </is>
      </c>
      <c r="H32" s="28" t="inlineStr">
        <is>
          <t>무향 포지션과 배치</t>
        </is>
      </c>
    </row>
    <row r="33" ht="32" customHeight="1">
      <c r="A33" s="28" t="inlineStr">
        <is>
          <t>소르빅애씨드</t>
        </is>
      </c>
      <c r="B33" s="28" t="inlineStr">
        <is>
          <t>Sorbic Acid</t>
        </is>
      </c>
      <c r="C33" s="28" t="inlineStr">
        <is>
          <t>시험용(미보유)</t>
        </is>
      </c>
      <c r="D33" s="28" t="inlineStr">
        <is>
          <t>보존제(사용제한)</t>
        </is>
      </c>
      <c r="E33" s="28" t="inlineStr">
        <is>
          <t>0.6%</t>
        </is>
      </c>
      <c r="F33" s="28" t="inlineStr">
        <is>
          <t>유기산계, pH 낮아야 효과</t>
        </is>
      </c>
      <c r="G33" s="28" t="inlineStr">
        <is>
          <t>미사용</t>
        </is>
      </c>
      <c r="H33" s="28" t="inlineStr">
        <is>
          <t>천연계 방부 대안</t>
        </is>
      </c>
    </row>
    <row r="34" ht="32" customHeight="1">
      <c r="A34" s="28" t="inlineStr">
        <is>
          <t>벤조익애씨드</t>
        </is>
      </c>
      <c r="B34" s="28" t="inlineStr">
        <is>
          <t>Benzoic Acid</t>
        </is>
      </c>
      <c r="C34" s="28" t="inlineStr">
        <is>
          <t>시험용(미보유)</t>
        </is>
      </c>
      <c r="D34" s="28" t="inlineStr">
        <is>
          <t>보존제(사용제한)</t>
        </is>
      </c>
      <c r="E34" s="28" t="inlineStr">
        <is>
          <t>0.5%</t>
        </is>
      </c>
      <c r="F34" s="28" t="inlineStr">
        <is>
          <t>안식향산, 산성서 효과</t>
        </is>
      </c>
      <c r="G34" s="28" t="inlineStr">
        <is>
          <t>미사용</t>
        </is>
      </c>
      <c r="H34" s="28" t="inlineStr">
        <is>
          <t>-</t>
        </is>
      </c>
    </row>
    <row r="35" ht="32" customHeight="1">
      <c r="A35" s="28" t="inlineStr">
        <is>
          <t>DMDM하이단토인</t>
        </is>
      </c>
      <c r="B35" s="28" t="inlineStr">
        <is>
          <t>DMDM Hydantoin</t>
        </is>
      </c>
      <c r="C35" s="28" t="inlineStr">
        <is>
          <t>시험용(미보유)</t>
        </is>
      </c>
      <c r="D35" s="28" t="inlineStr">
        <is>
          <t>보존제(사용제한)</t>
        </is>
      </c>
      <c r="E35" s="28" t="inlineStr">
        <is>
          <t>0.6%(포름알데하이드 방출)</t>
        </is>
      </c>
      <c r="F35" s="28" t="inlineStr">
        <is>
          <t>★포름알데하이드 방출 보존제(기피)</t>
        </is>
      </c>
      <c r="G35" s="28" t="inlineStr">
        <is>
          <t>미사용</t>
        </is>
      </c>
      <c r="H35" s="28" t="inlineStr">
        <is>
          <t>'노 포름알데하이드' 신뢰</t>
        </is>
      </c>
    </row>
    <row r="36" ht="47" customHeight="1">
      <c r="A36" s="28" t="inlineStr">
        <is>
          <t>메칠이소치아졸리논</t>
        </is>
      </c>
      <c r="B36" s="28" t="inlineStr">
        <is>
          <t>Methylisothiazolinone</t>
        </is>
      </c>
      <c r="C36" s="28" t="inlineStr">
        <is>
          <t>시험용(미보유)</t>
        </is>
      </c>
      <c r="D36" s="28" t="inlineStr">
        <is>
          <t>보존제(사용제한)</t>
        </is>
      </c>
      <c r="E36" s="28" t="inlineStr">
        <is>
          <t>씻어내는 제품 0.0015%</t>
        </is>
      </c>
      <c r="F36" s="28" t="inlineStr">
        <is>
          <t>★MIT/CMIT 알레르기·리브온 금지 빈출</t>
        </is>
      </c>
      <c r="G36" s="28" t="inlineStr">
        <is>
          <t>미사용</t>
        </is>
      </c>
      <c r="H36" s="28" t="inlineStr">
        <is>
          <t>리브온 금지 주의</t>
        </is>
      </c>
    </row>
    <row r="37" ht="32" customHeight="1">
      <c r="A37" s="28" t="inlineStr">
        <is>
          <t>징크옥사이드</t>
        </is>
      </c>
      <c r="B37" s="28" t="inlineStr">
        <is>
          <t>Zinc Oxide</t>
        </is>
      </c>
      <c r="C37" s="28" t="inlineStr">
        <is>
          <t>시험용(미보유)</t>
        </is>
      </c>
      <c r="D37" s="28" t="inlineStr">
        <is>
          <t>자외선차단(무기)·기능성</t>
        </is>
      </c>
      <c r="E37" s="28" t="inlineStr">
        <is>
          <t>최대 25%</t>
        </is>
      </c>
      <c r="F37" s="28" t="inlineStr">
        <is>
          <t>★무기자차 대표, 백탁</t>
        </is>
      </c>
      <c r="G37" s="28" t="inlineStr">
        <is>
          <t>선크림 확장 시</t>
        </is>
      </c>
      <c r="H37" s="28" t="inlineStr">
        <is>
          <t>자차=기능성 인증 필요</t>
        </is>
      </c>
    </row>
    <row r="38" ht="32" customHeight="1">
      <c r="A38" s="28" t="inlineStr">
        <is>
          <t>티타늄디옥사이드</t>
        </is>
      </c>
      <c r="B38" s="28" t="inlineStr">
        <is>
          <t>Titanium Dioxide</t>
        </is>
      </c>
      <c r="C38" s="28" t="inlineStr">
        <is>
          <t>시험용(미보유)</t>
        </is>
      </c>
      <c r="D38" s="28" t="inlineStr">
        <is>
          <t>자외선차단(무기)·기능성</t>
        </is>
      </c>
      <c r="E38" s="28" t="inlineStr">
        <is>
          <t>최대 25%</t>
        </is>
      </c>
      <c r="F38" s="28" t="inlineStr">
        <is>
          <t>무기자차, 산란 방식</t>
        </is>
      </c>
      <c r="G38" s="28" t="inlineStr">
        <is>
          <t>확장 시</t>
        </is>
      </c>
      <c r="H38" s="28" t="inlineStr">
        <is>
          <t>-</t>
        </is>
      </c>
    </row>
    <row r="39" ht="47" customHeight="1">
      <c r="A39" s="28" t="inlineStr">
        <is>
          <t>에칠헥실메톡시신나메이트</t>
        </is>
      </c>
      <c r="B39" s="28" t="inlineStr">
        <is>
          <t>Ethylhexyl Methoxycinnamate</t>
        </is>
      </c>
      <c r="C39" s="28" t="inlineStr">
        <is>
          <t>시험용(미보유)</t>
        </is>
      </c>
      <c r="D39" s="28" t="inlineStr">
        <is>
          <t>자외선차단(유기)·기능성</t>
        </is>
      </c>
      <c r="E39" s="28" t="inlineStr">
        <is>
          <t>최대 7.5%</t>
        </is>
      </c>
      <c r="F39" s="28" t="inlineStr">
        <is>
          <t>대표 유기자차</t>
        </is>
      </c>
      <c r="G39" s="28" t="inlineStr">
        <is>
          <t>확장 시</t>
        </is>
      </c>
      <c r="H39" s="28" t="inlineStr">
        <is>
          <t>-</t>
        </is>
      </c>
    </row>
    <row r="40" ht="47" customHeight="1">
      <c r="A40" s="28" t="inlineStr">
        <is>
          <t>부틸메톡시디벤조일메탄</t>
        </is>
      </c>
      <c r="B40" s="28" t="inlineStr">
        <is>
          <t>Butyl Methoxydibenzoylmethane</t>
        </is>
      </c>
      <c r="C40" s="28" t="inlineStr">
        <is>
          <t>시험용(미보유)</t>
        </is>
      </c>
      <c r="D40" s="28" t="inlineStr">
        <is>
          <t>자외선차단(유기)·기능성</t>
        </is>
      </c>
      <c r="E40" s="28" t="inlineStr">
        <is>
          <t>최대 5%</t>
        </is>
      </c>
      <c r="F40" s="28" t="inlineStr">
        <is>
          <t>아보벤존, UVA·광안정성 이슈</t>
        </is>
      </c>
      <c r="G40" s="28" t="inlineStr">
        <is>
          <t>확장 시</t>
        </is>
      </c>
      <c r="H40" s="28" t="inlineStr">
        <is>
          <t>-</t>
        </is>
      </c>
    </row>
    <row r="41" ht="32" customHeight="1">
      <c r="A41" s="28" t="inlineStr">
        <is>
          <t>알부틴</t>
        </is>
      </c>
      <c r="B41" s="28" t="inlineStr">
        <is>
          <t>Arbutin</t>
        </is>
      </c>
      <c r="C41" s="28" t="inlineStr">
        <is>
          <t>시험용(미보유)</t>
        </is>
      </c>
      <c r="D41" s="28" t="inlineStr">
        <is>
          <t>미백 기능성 주성분</t>
        </is>
      </c>
      <c r="E41" s="28" t="inlineStr">
        <is>
          <t>2~5%</t>
        </is>
      </c>
      <c r="F41" s="28" t="inlineStr">
        <is>
          <t>★미백 고시 성분(하이드로퀴논 유도체)</t>
        </is>
      </c>
      <c r="G41" s="28" t="inlineStr">
        <is>
          <t>미사용</t>
        </is>
      </c>
      <c r="H41" s="28" t="inlineStr">
        <is>
          <t>미백 라인 옵션</t>
        </is>
      </c>
    </row>
    <row r="42" ht="32" customHeight="1">
      <c r="A42" s="28" t="inlineStr">
        <is>
          <t>아스코빌글루코사이드</t>
        </is>
      </c>
      <c r="B42" s="28" t="inlineStr">
        <is>
          <t>Ascorbyl Glucoside</t>
        </is>
      </c>
      <c r="C42" s="28" t="inlineStr">
        <is>
          <t>시험용(미보유)</t>
        </is>
      </c>
      <c r="D42" s="28" t="inlineStr">
        <is>
          <t>미백 기능성 주성분</t>
        </is>
      </c>
      <c r="E42" s="28" t="inlineStr">
        <is>
          <t>2%</t>
        </is>
      </c>
      <c r="F42" s="28" t="inlineStr">
        <is>
          <t>비타민C 유도체(안정형)</t>
        </is>
      </c>
      <c r="G42" s="28" t="inlineStr">
        <is>
          <t>미사용</t>
        </is>
      </c>
      <c r="H42" s="28" t="inlineStr">
        <is>
          <t>미백 소구</t>
        </is>
      </c>
    </row>
    <row r="43" ht="32" customHeight="1">
      <c r="A43" s="28" t="inlineStr">
        <is>
          <t>레티놀</t>
        </is>
      </c>
      <c r="B43" s="28" t="inlineStr">
        <is>
          <t>Retinol</t>
        </is>
      </c>
      <c r="C43" s="28" t="inlineStr">
        <is>
          <t>시험용(미보유)</t>
        </is>
      </c>
      <c r="D43" s="28" t="inlineStr">
        <is>
          <t>주름개선 기능성 주성분</t>
        </is>
      </c>
      <c r="E43" s="28" t="inlineStr">
        <is>
          <t>2,500 IU</t>
        </is>
      </c>
      <c r="F43" s="28" t="inlineStr">
        <is>
          <t>★단위가 IU(함량주의)·변색</t>
        </is>
      </c>
      <c r="G43" s="28" t="inlineStr">
        <is>
          <t>미사용</t>
        </is>
      </c>
      <c r="H43" s="28" t="inlineStr">
        <is>
          <t>안티에이징 라인</t>
        </is>
      </c>
    </row>
    <row r="44" ht="32" customHeight="1">
      <c r="A44" s="28" t="inlineStr">
        <is>
          <t>아데노신</t>
        </is>
      </c>
      <c r="B44" s="28" t="inlineStr">
        <is>
          <t>Adenosine</t>
        </is>
      </c>
      <c r="C44" s="28" t="inlineStr">
        <is>
          <t>시험용(미보유)</t>
        </is>
      </c>
      <c r="D44" s="28" t="inlineStr">
        <is>
          <t>주름개선 기능성 주성분</t>
        </is>
      </c>
      <c r="E44" s="28" t="inlineStr">
        <is>
          <t>0.04%</t>
        </is>
      </c>
      <c r="F44" s="28" t="inlineStr">
        <is>
          <t>★주름 고시 0.04% 빈출</t>
        </is>
      </c>
      <c r="G44" s="28" t="inlineStr">
        <is>
          <t>미사용</t>
        </is>
      </c>
      <c r="H44" s="28" t="inlineStr">
        <is>
          <t>주름 소구</t>
        </is>
      </c>
    </row>
    <row r="45" ht="32" customHeight="1">
      <c r="A45" s="28" t="inlineStr">
        <is>
          <t>살리실릭애씨드</t>
        </is>
      </c>
      <c r="B45" s="28" t="inlineStr">
        <is>
          <t>Salicylic Acid</t>
        </is>
      </c>
      <c r="C45" s="28" t="inlineStr">
        <is>
          <t>시험용(미보유)</t>
        </is>
      </c>
      <c r="D45" s="28" t="inlineStr">
        <is>
          <t>사용제한/여드름(세정) 기능성</t>
        </is>
      </c>
      <c r="E45" s="28" t="inlineStr">
        <is>
          <t>보존 목적 0.5%·여드름 세정 0.5%</t>
        </is>
      </c>
      <c r="F45" s="28" t="inlineStr">
        <is>
          <t>★BHA, 영유아 사용제한 빈출</t>
        </is>
      </c>
      <c r="G45" s="28" t="inlineStr">
        <is>
          <t>미사용</t>
        </is>
      </c>
      <c r="H45" s="28" t="inlineStr">
        <is>
          <t>지성 세안 라인 옵션</t>
        </is>
      </c>
    </row>
    <row r="46" ht="32" customHeight="1">
      <c r="A46" s="28" t="inlineStr">
        <is>
          <t>하이드로퀴논</t>
        </is>
      </c>
      <c r="B46" s="28" t="inlineStr">
        <is>
          <t>Hydroquinone</t>
        </is>
      </c>
      <c r="C46" s="28" t="inlineStr">
        <is>
          <t>시험용(미보유)</t>
        </is>
      </c>
      <c r="D46" s="28" t="inlineStr">
        <is>
          <t>★배합금지(일반화장품)</t>
        </is>
      </c>
      <c r="E46" s="28" t="inlineStr">
        <is>
          <t>화장품 사용금지(의약품)</t>
        </is>
      </c>
      <c r="F46" s="28" t="inlineStr">
        <is>
          <t>★'미백'이라고 넣으면 안 됨(함정)</t>
        </is>
      </c>
      <c r="G46" s="28" t="inlineStr">
        <is>
          <t>절대 미사용</t>
        </is>
      </c>
      <c r="H46" s="28" t="inlineStr">
        <is>
          <t>해외직구 성분 주의</t>
        </is>
      </c>
    </row>
    <row r="47" ht="32" customHeight="1">
      <c r="A47" s="28" t="inlineStr">
        <is>
          <t>스테로이드</t>
        </is>
      </c>
      <c r="B47" s="28" t="inlineStr">
        <is>
          <t>Corticosteroids</t>
        </is>
      </c>
      <c r="C47" s="28" t="inlineStr">
        <is>
          <t>시험용(미보유)</t>
        </is>
      </c>
      <c r="D47" s="28" t="inlineStr">
        <is>
          <t>★배합금지</t>
        </is>
      </c>
      <c r="E47" s="28" t="inlineStr">
        <is>
          <t>사용금지(의약품)</t>
        </is>
      </c>
      <c r="F47" s="28" t="inlineStr">
        <is>
          <t>진정 강력해도 금지 — 함정</t>
        </is>
      </c>
      <c r="G47" s="28" t="inlineStr">
        <is>
          <t>절대 미사용</t>
        </is>
      </c>
      <c r="H47" s="28" t="inlineStr">
        <is>
          <t>'무스테로이드' 신뢰</t>
        </is>
      </c>
    </row>
    <row r="48" ht="32" customHeight="1">
      <c r="A48" s="28" t="inlineStr">
        <is>
          <t>소듐라우레스설페이트</t>
        </is>
      </c>
      <c r="B48" s="28" t="inlineStr">
        <is>
          <t>Sodium Laureth Sulfate</t>
        </is>
      </c>
      <c r="C48" s="28" t="inlineStr">
        <is>
          <t>시험용(미보유)</t>
        </is>
      </c>
      <c r="D48" s="28" t="inlineStr">
        <is>
          <t>음이온 계면활성제(세정)</t>
        </is>
      </c>
      <c r="E48" s="28" t="inlineStr">
        <is>
          <t>-</t>
        </is>
      </c>
      <c r="F48" s="28" t="inlineStr">
        <is>
          <t>★SLES, 대표 세정 음이온</t>
        </is>
      </c>
      <c r="G48" s="28" t="inlineStr">
        <is>
          <t>세안 라인 위탁 시</t>
        </is>
      </c>
      <c r="H48" s="28" t="inlineStr">
        <is>
          <t>저자극 버전 선택 포인트</t>
        </is>
      </c>
    </row>
    <row r="49" ht="32" customHeight="1">
      <c r="A49" s="28" t="inlineStr">
        <is>
          <t>코카미도프로필베타인</t>
        </is>
      </c>
      <c r="B49" s="28" t="inlineStr">
        <is>
          <t>Cocamidopropyl Betaine</t>
        </is>
      </c>
      <c r="C49" s="28" t="inlineStr">
        <is>
          <t>시험용(미보유)</t>
        </is>
      </c>
      <c r="D49" s="28" t="inlineStr">
        <is>
          <t>양쪽성 계면활성제(세정)</t>
        </is>
      </c>
      <c r="E49" s="28" t="inlineStr">
        <is>
          <t>-</t>
        </is>
      </c>
      <c r="F49" s="28" t="inlineStr">
        <is>
          <t>저자극, 베이비·민감 세안</t>
        </is>
      </c>
      <c r="G49" s="28" t="inlineStr">
        <is>
          <t>세안 라인</t>
        </is>
      </c>
      <c r="H49" s="28" t="inlineStr">
        <is>
          <t>민감 타깃 적합</t>
        </is>
      </c>
    </row>
    <row r="50" ht="32" customHeight="1">
      <c r="A50" s="28" t="inlineStr">
        <is>
          <t>세트리모늄클로라이드</t>
        </is>
      </c>
      <c r="B50" s="28" t="inlineStr">
        <is>
          <t>Cetrimonium Chloride</t>
        </is>
      </c>
      <c r="C50" s="28" t="inlineStr">
        <is>
          <t>시험용(미보유)</t>
        </is>
      </c>
      <c r="D50" s="28" t="inlineStr">
        <is>
          <t>양이온 계면활성제(헤어)</t>
        </is>
      </c>
      <c r="E50" s="28" t="inlineStr">
        <is>
          <t>제품별 사용한도</t>
        </is>
      </c>
      <c r="F50" s="28" t="inlineStr">
        <is>
          <t>헤어 린스·대전방지(양이온)</t>
        </is>
      </c>
      <c r="G50" s="28" t="inlineStr">
        <is>
          <t>헤어 확장</t>
        </is>
      </c>
      <c r="H50" s="28" t="inlineStr">
        <is>
          <t>-</t>
        </is>
      </c>
    </row>
    <row r="51" ht="17" customHeight="1">
      <c r="A51" s="28" t="inlineStr">
        <is>
          <t>산화철</t>
        </is>
      </c>
      <c r="B51" s="28" t="inlineStr">
        <is>
          <t>Iron Oxides</t>
        </is>
      </c>
      <c r="C51" s="28" t="inlineStr">
        <is>
          <t>시험용(미보유)</t>
        </is>
      </c>
      <c r="D51" s="28" t="inlineStr">
        <is>
          <t>착색제(무기안료)</t>
        </is>
      </c>
      <c r="E51" s="28" t="inlineStr">
        <is>
          <t>허용 색소</t>
        </is>
      </c>
      <c r="F51" s="28" t="inlineStr">
        <is>
          <t>색조 대표 무기안료</t>
        </is>
      </c>
      <c r="G51" s="28" t="inlineStr">
        <is>
          <t>색조 확장 시</t>
        </is>
      </c>
      <c r="H51" s="28" t="inlineStr">
        <is>
          <t>무색 원칙과 별개</t>
        </is>
      </c>
    </row>
    <row r="52" ht="32" customHeight="1">
      <c r="A52" s="28" t="inlineStr">
        <is>
          <t>타르색소(예: 적색201호)</t>
        </is>
      </c>
      <c r="B52" s="28" t="inlineStr">
        <is>
          <t>CI 번호</t>
        </is>
      </c>
      <c r="C52" s="28" t="inlineStr">
        <is>
          <t>시험용(미보유)</t>
        </is>
      </c>
      <c r="D52" s="28" t="inlineStr">
        <is>
          <t>착색제(타르색소)</t>
        </is>
      </c>
      <c r="E52" s="28" t="inlineStr">
        <is>
          <t>품목·부위별 사용제한</t>
        </is>
      </c>
      <c r="F52" s="28" t="inlineStr">
        <is>
          <t>★눈 주위·점막 사용제한 빈출</t>
        </is>
      </c>
      <c r="G52" s="28" t="inlineStr">
        <is>
          <t>미사용</t>
        </is>
      </c>
      <c r="H52" s="28" t="inlineStr">
        <is>
          <t>색조 시 색소 한도 학습</t>
        </is>
      </c>
    </row>
    <row r="53" ht="47" customHeight="1">
      <c r="A53" s="28" t="inlineStr">
        <is>
          <t>리모넨</t>
        </is>
      </c>
      <c r="B53" s="28" t="inlineStr">
        <is>
          <t>Limonene</t>
        </is>
      </c>
      <c r="C53" s="28" t="inlineStr">
        <is>
          <t>시험용(미보유)</t>
        </is>
      </c>
      <c r="D53" s="28" t="inlineStr">
        <is>
          <t>착향 알레르기 유발성분</t>
        </is>
      </c>
      <c r="E53" s="28" t="inlineStr">
        <is>
          <t>씻는 0.01%/안 씻는 0.001% 초과 표시</t>
        </is>
      </c>
      <c r="F53" s="28" t="inlineStr">
        <is>
          <t>★25종 중 대표(감귤향)</t>
        </is>
      </c>
      <c r="G53" s="28" t="inlineStr">
        <is>
          <t>다도기 무향=해당없음</t>
        </is>
      </c>
      <c r="H53" s="28" t="inlineStr">
        <is>
          <t>무향이 알레르겐 0 근거</t>
        </is>
      </c>
    </row>
    <row r="54" ht="32" customHeight="1">
      <c r="A54" s="28" t="inlineStr">
        <is>
          <t>리날룰</t>
        </is>
      </c>
      <c r="B54" s="28" t="inlineStr">
        <is>
          <t>Linalool</t>
        </is>
      </c>
      <c r="C54" s="28" t="inlineStr">
        <is>
          <t>시험용(미보유)</t>
        </is>
      </c>
      <c r="D54" s="28" t="inlineStr">
        <is>
          <t>착향 알레르기 유발성분</t>
        </is>
      </c>
      <c r="E54" s="28" t="inlineStr">
        <is>
          <t>동일 표시기준</t>
        </is>
      </c>
      <c r="F54" s="28" t="inlineStr">
        <is>
          <t>★라벤더향 대표 알레르겐</t>
        </is>
      </c>
      <c r="G54" s="28" t="inlineStr">
        <is>
          <t>무향</t>
        </is>
      </c>
      <c r="H54" s="28" t="inlineStr">
        <is>
          <t>-</t>
        </is>
      </c>
    </row>
  </sheetData>
  <mergeCells count="2">
    <mergeCell ref="A2:H2"/>
    <mergeCell ref="A1:H1"/>
  </mergeCell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F20"/>
  <sheetViews>
    <sheetView workbookViewId="0">
      <pane ySplit="3" topLeftCell="A4" activePane="bottomLeft" state="frozen"/>
      <selection pane="bottomLeft" activeCell="A1" sqref="A1"/>
    </sheetView>
  </sheetViews>
  <sheetFormatPr baseColWidth="8" defaultRowHeight="15"/>
  <cols>
    <col width="19" customWidth="1" min="1" max="1"/>
    <col width="26" customWidth="1" min="2" max="2"/>
    <col width="32" customWidth="1" min="3" max="3"/>
    <col width="25" customWidth="1" min="4" max="4"/>
    <col width="30" customWidth="1" min="5" max="5"/>
    <col width="20" customWidth="1" min="6" max="6"/>
  </cols>
  <sheetData>
    <row r="1" ht="30" customHeight="1">
      <c r="A1" s="25" t="inlineStr">
        <is>
          <t>시험→사업 활용 — 외운 이론을 ODM 발주·제품 기획의 무기로 (암기 + 쉬운 풀이)</t>
        </is>
      </c>
    </row>
    <row r="2" ht="30" customHeight="1">
      <c r="A2" s="26" t="inlineStr">
        <is>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is>
      </c>
    </row>
    <row r="3">
      <c r="A3" s="27" t="inlineStr">
        <is>
          <t>분류(시험 영역)</t>
        </is>
      </c>
      <c r="B3" s="27" t="inlineStr">
        <is>
          <t>시험 핵심 암기</t>
        </is>
      </c>
      <c r="C3" s="27" t="inlineStr">
        <is>
          <t>쉽게 말하면 (풀이)</t>
        </is>
      </c>
      <c r="D3" s="27" t="inlineStr">
        <is>
          <t>→ 사업 활용</t>
        </is>
      </c>
      <c r="E3" s="27" t="inlineStr">
        <is>
          <t>ODM·발주 미팅 질문(그대로 물어볼 것)</t>
        </is>
      </c>
      <c r="F3" s="27" t="inlineStr">
        <is>
          <t>주의/메모</t>
        </is>
      </c>
    </row>
    <row r="4" ht="92" customHeight="1">
      <c r="A4" s="28" t="inlineStr">
        <is>
          <t>[법] 영업 종류·책임판매업</t>
        </is>
      </c>
      <c r="B4" s="28" t="inlineStr">
        <is>
          <t>책임판매업·제조업·맞춤형판매업 구분, 등록/신고, 안전·품질관리(CGMP)</t>
        </is>
      </c>
      <c r="C4" s="28" t="inlineStr">
        <is>
          <t>화장품 사업은 역할별로 등록이 나뉘어요. 공장을 안 돌리면 '책임판매업'만 등록하고 제조는 공장에 맡기면 돼요 — 조제관리사 자격은 '맞춤형 매장'을 열 때의 필수 자격.</t>
        </is>
      </c>
      <c r="D4" s="28" t="inlineStr">
        <is>
          <t>직접제조 안 하면 '책임판매업' 등록 + 제조는 ODM 위탁 구조</t>
        </is>
      </c>
      <c r="E4" s="28" t="inlineStr">
        <is>
          <t>제조소가 CGMP 업소인가? 제조번호·제조일·사용기한 관리? 책임판매 vs 제조품질 역할 경계는?</t>
        </is>
      </c>
      <c r="F4" s="28" t="inlineStr">
        <is>
          <t>★조제관리사 자격=맞판 선임요건. 자격 자체가 사업 자산</t>
        </is>
      </c>
    </row>
    <row r="5" ht="62" customHeight="1">
      <c r="A5" s="28" t="inlineStr">
        <is>
          <t>[법] 표시·기재·광고</t>
        </is>
      </c>
      <c r="B5" s="28" t="inlineStr">
        <is>
          <t>전성분 표시의무, 부당표시광고(치료·의학적 효능 금지)</t>
        </is>
      </c>
      <c r="C5" s="28" t="inlineStr">
        <is>
          <t>라벨·상세페이지엔 '해도 되는 말'과 '안 되는 말'이 법으로 갈려요. 치료·의학적 효과를 암시하면 걸립니다.</t>
        </is>
      </c>
      <c r="D5" s="28" t="inlineStr">
        <is>
          <t>라벨·상세페이지의 '하면 안 되는 말' 경계 관리</t>
        </is>
      </c>
      <c r="E5" s="28" t="inlineStr">
        <is>
          <t>라벨 시안(전성분 함량순·착향 알레르겐) 검수해주나? 표시광고 가이드 제공?</t>
        </is>
      </c>
      <c r="F5" s="28" t="inlineStr">
        <is>
          <t>치료·항염·살균·병명 금지(문구검사와 동일)</t>
        </is>
      </c>
    </row>
    <row r="6" ht="77" customHeight="1">
      <c r="A6" s="28" t="inlineStr">
        <is>
          <t>[제조품질] 사용제한 보존제</t>
        </is>
      </c>
      <c r="B6" s="28" t="inlineStr">
        <is>
          <t>보존제 목록·최대함량(페녹시에탄올 1.0% 등), 씻는/안 씻는 구분</t>
        </is>
      </c>
      <c r="C6" s="28" t="inlineStr">
        <is>
          <t>방부 성분은 종류마다 '최대 이만큼만' 쓰라는 한도가 있어요. 공장에 '한도 안 넘었는지, 방부력 시험했는지' 당당히 물을 근거가 됩니다.</t>
        </is>
      </c>
      <c r="D6" s="28" t="inlineStr">
        <is>
          <t>방부 시스템 설계·검증을 공장에 요구하는 기준</t>
        </is>
      </c>
      <c r="E6" s="28" t="inlineStr">
        <is>
          <t>방부 성분·함량? 방부력(챌린지) 시험성적서 주나? 리브온 한도 안 넘나?</t>
        </is>
      </c>
      <c r="F6" s="28" t="inlineStr">
        <is>
          <t>1,2-헥산다이올=지정 보존제 아님(함정)</t>
        </is>
      </c>
    </row>
    <row r="7" ht="77" customHeight="1">
      <c r="A7" s="28" t="inlineStr">
        <is>
          <t>[제조품질] 자외선차단·선크림</t>
        </is>
      </c>
      <c r="B7" s="28" t="inlineStr">
        <is>
          <t>자외선차단성분 목록·최대함량, 자차=기능성(심사/보고)</t>
        </is>
      </c>
      <c r="C7" s="28" t="inlineStr">
        <is>
          <t>선크림은 자외선차단 성분을 정해진 한도로 쓰고 '기능성'으로 인증받아야 하는 제품이에요. 혼자 만들 게 아니라 위탁+인증 전제.</t>
        </is>
      </c>
      <c r="D7" s="28" t="inlineStr">
        <is>
          <t>선크림은 '위탁+기능성 인증' 전제</t>
        </is>
      </c>
      <c r="E7" s="28" t="inlineStr">
        <is>
          <t>자차 성분·함량 고시 범위 내? SPF/PA 시험성적서·기능성 심사필? 원료 수급?</t>
        </is>
      </c>
      <c r="F7" s="28" t="inlineStr">
        <is>
          <t>확장 2~3순위. 히어로 검증 뒤</t>
        </is>
      </c>
    </row>
    <row r="8" ht="77" customHeight="1">
      <c r="A8" s="28" t="inlineStr">
        <is>
          <t>[제조품질] 기능성 주성분(미백·주름)</t>
        </is>
      </c>
      <c r="B8" s="28" t="inlineStr">
        <is>
          <t>미백(나이아신아마이드 2~5%·알부틴), 주름(아데노신 0.04%·레티놀) 고시</t>
        </is>
      </c>
      <c r="C8" s="28" t="inlineStr">
        <is>
          <t>미백·주름을 광고하려면 '정해진 성분을 정해진 양'으로 넣고 나라에 보고/심사해야 해요. 내가 가진 나이아신아마이드가 바로 미백 주성분.</t>
        </is>
      </c>
      <c r="D8" s="28" t="inlineStr">
        <is>
          <t>'기능성' 표방하려면 고시 성분·함량 지켜 ODM에 보고/심사 대행</t>
        </is>
      </c>
      <c r="E8" s="28" t="inlineStr">
        <is>
          <t>기능성 보고(심사) 대행 범위? 주성분·함량 고시 내? 안정화 데이터?</t>
        </is>
      </c>
      <c r="F8" s="28" t="inlineStr">
        <is>
          <t>나이아신아마이드 보유·히어로 2% → 미백 표방은 전략 선택</t>
        </is>
      </c>
    </row>
    <row r="9" ht="62" customHeight="1">
      <c r="A9" s="28" t="inlineStr">
        <is>
          <t>[제조품질] 배합금지 원료</t>
        </is>
      </c>
      <c r="B9" s="28" t="inlineStr">
        <is>
          <t>사용할 수 없는 원료 목록</t>
        </is>
      </c>
      <c r="C9" s="28" t="inlineStr">
        <is>
          <t>아예 화장품에 못 쓰는 성분 목록이에요. 해외 처방을 들여올 때 이 목록으로 먼저 걸러야 사고가 안 납니다.</t>
        </is>
      </c>
      <c r="D9" s="28" t="inlineStr">
        <is>
          <t>수입·신규 원료, 해외 처방 1차 필터</t>
        </is>
      </c>
      <c r="E9" s="28" t="inlineStr">
        <is>
          <t>전성분에 국내 배합금지·한도 초과 없나? 원료 CoA·MSDS 제공?</t>
        </is>
      </c>
      <c r="F9" s="28" t="inlineStr">
        <is>
          <t>해외 인기 성분이 국내 금지인 경우 주의</t>
        </is>
      </c>
    </row>
    <row r="10" ht="77" customHeight="1">
      <c r="A10" s="28" t="inlineStr">
        <is>
          <t>[제조품질] CGMP 문서화</t>
        </is>
      </c>
      <c r="B10" s="28" t="inlineStr">
        <is>
          <t>제조기록서·제조번호·일탈·재작업·교육</t>
        </is>
      </c>
      <c r="C10" s="28" t="inlineStr">
        <is>
          <t>공장이 '언제·뭘·얼마나' 만들었는지 다 기록으로 남기는 체계예요. 내 개발일지 습관이 이 눈높이와 같아 위탁 계약 때 요구 수준을 압니다.</t>
        </is>
      </c>
      <c r="D10" s="28" t="inlineStr">
        <is>
          <t>개발일지 기록 습관 → 위탁 품질계약 눈높이</t>
        </is>
      </c>
      <c r="E10" s="28" t="inlineStr">
        <is>
          <t>로트별 기록·CoA·일탈처리 SOP 주나? 리콜 절차는?</t>
        </is>
      </c>
      <c r="F10" s="28" t="inlineStr">
        <is>
          <t>추적성=리콜·CS 방어력</t>
        </is>
      </c>
    </row>
    <row r="11" ht="77" customHeight="1">
      <c r="A11" s="28" t="inlineStr">
        <is>
          <t>[제조품질] 위해평가·MoS</t>
        </is>
      </c>
      <c r="B11" s="28" t="inlineStr">
        <is>
          <t>위험성확인→위험성결정→노출평가→위해도결정, 안전역(MoS)</t>
        </is>
      </c>
      <c r="C11" s="28" t="inlineStr">
        <is>
          <t>성분이 안전한지를 '위험성×노출량'으로 따져 여유(안전역)를 보는 방법이에요. 활성 농도를 올릴지 과학적으로 판단할 때 씁니다.</t>
        </is>
      </c>
      <c r="D11" s="28" t="inlineStr">
        <is>
          <t>신규·고농도 활성 도입 판단틀</t>
        </is>
      </c>
      <c r="E11" s="28" t="inlineStr">
        <is>
          <t>원료 안전성자료(독성·MoS) 제공? 처방 농도 안전역 근거?</t>
        </is>
      </c>
      <c r="F11" s="28" t="inlineStr">
        <is>
          <t>활성 농도 상향 시 과학적 근거 필요</t>
        </is>
      </c>
    </row>
    <row r="12" ht="77" customHeight="1">
      <c r="A12" s="28" t="inlineStr">
        <is>
          <t>[유통안전] 유래물질·미생물 한도</t>
        </is>
      </c>
      <c r="B12" s="28" t="inlineStr">
        <is>
          <t>중금속(납20·비소10·수은1 등)·미생물(기타 1,000 CFU/g) 한도</t>
        </is>
      </c>
      <c r="C12" s="28" t="inlineStr">
        <is>
          <t>원료에 딸려올 수 있는 중금속·세균 수에 '넘으면 안 되는 선'이 있어요. 출고 전 시험성적서를 받아야 품질을 증명하고 클레임을 막습니다.</t>
        </is>
      </c>
      <c r="D12" s="28" t="inlineStr">
        <is>
          <t>출고 전 안전관리 시험성적서=품질 신뢰·CS 방어</t>
        </is>
      </c>
      <c r="E12" s="28" t="inlineStr">
        <is>
          <t>로트별 중금속·미생물 시험성적서 주나? 비용 부담 주체?</t>
        </is>
      </c>
      <c r="F12" s="28" t="inlineStr">
        <is>
          <t>계약서에 시험성적서 제공 명시</t>
        </is>
      </c>
    </row>
    <row r="13" ht="77" customHeight="1">
      <c r="A13" s="28" t="inlineStr">
        <is>
          <t>[유통안전] 착향 알레르기 성분</t>
        </is>
      </c>
      <c r="B13" s="28" t="inlineStr">
        <is>
          <t>지정 25종, 씻는 0.01%/안 씻는 0.001% 초과 표시</t>
        </is>
      </c>
      <c r="C13" s="28" t="inlineStr">
        <is>
          <t>향료 속 알레르기 유발 25종은 일정량 넘으면 표시 의무가 있어요. 다도기는 무향이라 이 부담이 아예 없다는 게 강점.</t>
        </is>
      </c>
      <c r="D13" s="28" t="inlineStr">
        <is>
          <t>무향=알레르겐 0 소구 가능</t>
        </is>
      </c>
      <c r="E13" s="28" t="inlineStr">
        <is>
          <t>향 무첨가 유지 가능? 원료 자체 잔향·알레르겐 유입 없나?</t>
        </is>
      </c>
      <c r="F13" s="28" t="inlineStr">
        <is>
          <t>무향이 곧 USP이자 규제 리스크 최소화</t>
        </is>
      </c>
    </row>
    <row r="14" ht="77" customHeight="1">
      <c r="A14" s="28" t="inlineStr">
        <is>
          <t>[유통안전] 포장·용기</t>
        </is>
      </c>
      <c r="B14" s="28" t="inlineStr">
        <is>
          <t>용기 재질 적합성, 안전용기·포장, 내용물-용기 상용성</t>
        </is>
      </c>
      <c r="C14" s="28" t="inlineStr">
        <is>
          <t>용기 재질이 내용물과 안 맞으면 성분이 녹아나오거나 흡착돼요. 자/펌프/에어리스 선택이 안정성과 브랜드 메시지를 좌우합니다.</t>
        </is>
      </c>
      <c r="D14" s="28" t="inlineStr">
        <is>
          <t>자/에어리스/펌프 선택·PCR 친환경 소구</t>
        </is>
      </c>
      <c r="E14" s="28" t="inlineStr">
        <is>
          <t>내용물-용기 상용성(용출·흡착) 시험? 안전용기 대상? PCR 옵션?</t>
        </is>
      </c>
      <c r="F14" s="28" t="inlineStr">
        <is>
          <t>용기선택이 안정성·브랜드 메시지 좌우</t>
        </is>
      </c>
    </row>
    <row r="15" ht="77" customHeight="1">
      <c r="A15" s="28" t="inlineStr">
        <is>
          <t>[유통안전] pH·안정성·사용기한</t>
        </is>
      </c>
      <c r="B15" s="28" t="inlineStr">
        <is>
          <t>유형별 pH 기준, 안정성(가속·장기), PAO</t>
        </is>
      </c>
      <c r="C15" s="28" t="inlineStr">
        <is>
          <t>'언제까지 쓰세요(사용기한·개봉후기간)'는 감이 아니라 안정성 데이터로 정해요. 라벨과 CS의 과학적 뒷받침이 됩니다.</t>
        </is>
      </c>
      <c r="D15" s="28" t="inlineStr">
        <is>
          <t>사용기한·보관조건의 과학적 근거=라벨·CS 뒷받침</t>
        </is>
      </c>
      <c r="E15" s="28" t="inlineStr">
        <is>
          <t>안정성 데이터로 사용기한/PAO 산정? 보관조건 표기 근거?</t>
        </is>
      </c>
      <c r="F15" s="28" t="inlineStr">
        <is>
          <t>무리한 장기 표기 리스크</t>
        </is>
      </c>
    </row>
    <row r="16" ht="77" customHeight="1">
      <c r="A16" s="28" t="inlineStr">
        <is>
          <t>[맞춤형] 혼합·소분·위생</t>
        </is>
      </c>
      <c r="B16" s="28" t="inlineStr">
        <is>
          <t>내용물+원료 혼합 가능/불가, 소분, 작업장 위생·소독</t>
        </is>
      </c>
      <c r="C16" s="28" t="inlineStr">
        <is>
          <t>맞춤형 매장은 '어디까지 섞어도 되는지'와 위생이 핵심이에요. 이 역량이 곧 상담→조제 차별화이자 자격의 직접 수익화.</t>
        </is>
      </c>
      <c r="D16" s="28" t="inlineStr">
        <is>
          <t>'맞춤형판매업' 직접 운영 핵심 역량(상담→조제)</t>
        </is>
      </c>
      <c r="E16" s="28" t="inlineStr">
        <is>
          <t>벌크 내용물 공급받아 매장서 소분·혼합 모델 가능? 내용물 안정성 유지?</t>
        </is>
      </c>
      <c r="F16" s="28" t="inlineStr">
        <is>
          <t>조제관리사 자격의 직접 수익화 경로</t>
        </is>
      </c>
    </row>
    <row r="17" ht="62" customHeight="1">
      <c r="A17" s="28" t="inlineStr">
        <is>
          <t>[맞춤형] 피부측정·상담</t>
        </is>
      </c>
      <c r="B17" s="28" t="inlineStr">
        <is>
          <t>피부 생리·타입·측정 지식</t>
        </is>
      </c>
      <c r="C17" s="28" t="inlineStr">
        <is>
          <t>피부 생리·타입을 알면 '진단→맞춤 추천'을 해줄 수 있어요. 전문성이 신뢰와 객단가로 이어집니다.</t>
        </is>
      </c>
      <c r="D17" s="28" t="inlineStr">
        <is>
          <t>피부진단→맞춤 추천 콘텐츠·서비스로 객단가↑</t>
        </is>
      </c>
      <c r="E17" s="28" t="inlineStr">
        <is>
          <t>(자체검토) 측정기기·상담 프로토콜 표준화 가능?</t>
        </is>
      </c>
      <c r="F17" s="28" t="inlineStr">
        <is>
          <t>전문성=신뢰·재구매</t>
        </is>
      </c>
    </row>
    <row r="18" ht="62" customHeight="1">
      <c r="A18" s="28" t="inlineStr">
        <is>
          <t>[맞춤형/제조] 계면활성제·세안</t>
        </is>
      </c>
      <c r="B18" s="28" t="inlineStr">
        <is>
          <t>계면활성제 4분류(음/양/양쪽성/비이온), 세정 원리·자극도</t>
        </is>
      </c>
      <c r="C18" s="28" t="inlineStr">
        <is>
          <t>세안 제품의 베이스는 계면활성제인데 종류마다 세정력·자극이 달라요. 민감·지성 타깃이면 저자극 쪽을 골라야 합니다.</t>
        </is>
      </c>
      <c r="D18" s="28" t="inlineStr">
        <is>
          <t>폼클렌저 등 세안 라인 베이스 선택 기준</t>
        </is>
      </c>
      <c r="E18" s="28" t="inlineStr">
        <is>
          <t>세정 베이스 계면활성제 종류·자극도? 약산성 유지? 민감·지성 적합?</t>
        </is>
      </c>
      <c r="F18" s="28" t="inlineStr">
        <is>
          <t>초기엔 위탁 권장(설비·충전 부담)</t>
        </is>
      </c>
    </row>
    <row r="19" ht="62" customHeight="1">
      <c r="A19" s="28" t="inlineStr">
        <is>
          <t>[법] 온라인판매·개인정보</t>
        </is>
      </c>
      <c r="B19" s="28" t="inlineStr">
        <is>
          <t>전자상거래·개인정보보호 표시의무(화장품법 밖이나 판매 필수)</t>
        </is>
      </c>
      <c r="C19" s="28" t="inlineStr">
        <is>
          <t>온라인 판매는 화장품법 밖이지만 전자상거래·개인정보 표시의무를 지켜야 해요. 자사몰·스마트스토어 운영의 기본.</t>
        </is>
      </c>
      <c r="D19" s="28" t="inlineStr">
        <is>
          <t>자사몰·스마트스토어 고지·청약철회 운영</t>
        </is>
      </c>
      <c r="E19" s="28" t="inlineStr">
        <is>
          <t>플랫폼 입점 시 표시사항 자동 충족? 광고 심의 지원?</t>
        </is>
      </c>
      <c r="F19" s="28" t="inlineStr">
        <is>
          <t>판매 채널 운영의 법적 기본</t>
        </is>
      </c>
    </row>
    <row r="20" ht="77" customHeight="1">
      <c r="A20" s="28" t="inlineStr">
        <is>
          <t>[법] 수입·통관</t>
        </is>
      </c>
      <c r="B20" s="28" t="inlineStr">
        <is>
          <t>해외 원료·완제 수입 시 표준통관예정보고 등 절차</t>
        </is>
      </c>
      <c r="C20" s="28" t="inlineStr">
        <is>
          <t>해외 원료·완제를 들여오려면 통관 보고 등 절차가 있어요. 소싱 전에 절차·비용·기간을 알아야 리드타임 사고를 막습니다.</t>
        </is>
      </c>
      <c r="D20" s="28" t="inlineStr">
        <is>
          <t>해외 성분 소싱 시 절차·비용·기간 파악</t>
        </is>
      </c>
      <c r="E20" s="28" t="inlineStr">
        <is>
          <t>원료 수입대행·통관·검역 책임 주체? 리드타임?</t>
        </is>
      </c>
      <c r="F20" s="28" t="inlineStr">
        <is>
          <t>해외 트렌드 성분 도입 리스크</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F21"/>
  <sheetViews>
    <sheetView workbookViewId="0">
      <pane ySplit="23" topLeftCell="A24" activePane="bottomLeft" state="frozen"/>
      <selection pane="bottomLeft" activeCell="A1" sqref="A1"/>
    </sheetView>
  </sheetViews>
  <sheetFormatPr baseColWidth="8" defaultRowHeight="15"/>
  <cols>
    <col width="17" customWidth="1" min="1" max="1"/>
    <col width="27" customWidth="1" min="2" max="2"/>
    <col width="26" customWidth="1" min="3" max="3"/>
    <col width="32" customWidth="1" min="4" max="4"/>
    <col width="24" customWidth="1" min="5" max="5"/>
    <col width="20" customWidth="1" min="6" max="6"/>
  </cols>
  <sheetData>
    <row r="1" ht="30" customHeight="1">
      <c r="A1" s="25" t="inlineStr">
        <is>
          <t>실습↔시험 개념 — 배치마다 하는 일을 시험 개념·사업으로 (암기 + 쉬운 풀이)</t>
        </is>
      </c>
    </row>
    <row r="2" ht="30" customHeight="1">
      <c r="A2" s="26" t="inlineStr">
        <is>
          <t>성분은 「시험대비 원료맵」 참조. 여기는 제형·공정·안정성·위생·장비. 'D열=쉬운 풀이'. 수치·목록은 식약처 「화장품 안전기준 등에 관한 규정」·화장품법 기준의 교육용 정리 — 시험·제조·판매 전 최신 고시로 반드시 재확인.</t>
        </is>
      </c>
    </row>
    <row r="3">
      <c r="A3" s="27" t="inlineStr">
        <is>
          <t>분류(실습 영역)</t>
        </is>
      </c>
      <c r="B3" s="27" t="inlineStr">
        <is>
          <t>내가 하는 것 (엑셀 근거)</t>
        </is>
      </c>
      <c r="C3" s="27" t="inlineStr">
        <is>
          <t>→ 시험 개념 (외울 것)</t>
        </is>
      </c>
      <c r="D3" s="27" t="inlineStr">
        <is>
          <t>쉽게 말하면 (풀이)</t>
        </is>
      </c>
      <c r="E3" s="27" t="inlineStr">
        <is>
          <t>→ 사업 활용</t>
        </is>
      </c>
      <c r="F3" s="27" t="inlineStr">
        <is>
          <t>주의/메모</t>
        </is>
      </c>
    </row>
    <row r="4" ht="77" customHeight="1">
      <c r="A4" s="28" t="inlineStr">
        <is>
          <t>[제형 분류]</t>
        </is>
      </c>
      <c r="B4" s="28" t="inlineStr">
        <is>
          <t>토너·앰플·젤·로션·크림·클렌징오일·워시오프 7종 직접 설계·제조</t>
        </is>
      </c>
      <c r="C4" s="28" t="inlineStr">
        <is>
          <t>화장품 유형 분류, 유화형(O/W)·가용화·분산 구분, 리브온/워시오프</t>
        </is>
      </c>
      <c r="D4" s="28" t="inlineStr">
        <is>
          <t>내가 만드는 7가지가 사실 시험의 '유화/가용화/분산', '씻어내는/안 씻는' 분류 그 자체예요. 크림은 유화, 워시오프는 가용화.</t>
        </is>
      </c>
      <c r="E4" s="28" t="inlineStr">
        <is>
          <t>라인업 설계·제품유형 신고, 직접/위탁 경계</t>
        </is>
      </c>
      <c r="F4" s="28" t="inlineStr">
        <is>
          <t>리브온(토너·크림)은 방부·향을 더 보수적으로</t>
        </is>
      </c>
    </row>
    <row r="5" ht="62" customHeight="1">
      <c r="A5" s="28" t="inlineStr">
        <is>
          <t>[배합 설계·전성분]</t>
        </is>
      </c>
      <c r="B5" s="28" t="inlineStr">
        <is>
          <t>처방 %합계 100, 정제수 잔량(q.s.), 1% 이하 정밀계량</t>
        </is>
      </c>
      <c r="C5" s="28" t="inlineStr">
        <is>
          <t>전성분=함량 많은 순, 1%이하·착향·색소는 순서 무관, q.s.</t>
        </is>
      </c>
      <c r="D5" s="28" t="inlineStr">
        <is>
          <t>처방 %를 많은 순으로 적으면 그게 바로 전성분 표기 초안이에요. 1% 이하·향·색소만 순서를 안 지켜도 됩니다.</t>
        </is>
      </c>
      <c r="E5" s="28" t="inlineStr">
        <is>
          <t>라벨 전성분 검수·ODM 처방 대조</t>
        </is>
      </c>
      <c r="F5" s="28" t="inlineStr">
        <is>
          <t>★처방 시트가 곧 전성분 표기 초안</t>
        </is>
      </c>
    </row>
    <row r="6" ht="77" customHeight="1">
      <c r="A6" s="28" t="inlineStr">
        <is>
          <t>[제조 공정]</t>
        </is>
      </c>
      <c r="B6" s="28" t="inlineStr">
        <is>
          <t>수상(A) 70~75℃ / 유상(B) / 냉각첨가(C) 40℃ 이하, 잔탄 선분산</t>
        </is>
      </c>
      <c r="C6" s="28" t="inlineStr">
        <is>
          <t>가용화·유화·분산 공정, 상(phase), 가열·냉각·투입 순서</t>
        </is>
      </c>
      <c r="D6" s="28" t="inlineStr">
        <is>
          <t>수상은 데우고, 유상은 녹이고, 열에 약한 건 식은 뒤(40℃↓) 넣는 '순서'가 공정 핵심이에요. 순서를 지켜야 매번 같은 품질이 나옵니다.</t>
        </is>
      </c>
      <c r="E6" s="28" t="inlineStr">
        <is>
          <t>공정 표준화=재현성→품질 일관성(CS 방어)</t>
        </is>
      </c>
      <c r="F6" s="28" t="inlineStr">
        <is>
          <t>냉각군(방부·열 약한 활성)은 40℃ 이하 투입</t>
        </is>
      </c>
    </row>
    <row r="7" ht="77" customHeight="1">
      <c r="A7" s="28" t="inlineStr">
        <is>
          <t>[유화 안정성]</t>
        </is>
      </c>
      <c r="B7" s="28" t="inlineStr">
        <is>
          <t>층분리·크리밍·오일링을 온도·전단(호모)·유화제 3요소로 교정</t>
        </is>
      </c>
      <c r="C7" s="28" t="inlineStr">
        <is>
          <t>유화 안정성, 유화제 HLB·유화형, 상분리 원인</t>
        </is>
      </c>
      <c r="D7" s="28" t="inlineStr">
        <is>
          <t>물·기름이 갈라지는 건 ①온도 ②호모(전단) ③유화제, 세 가지로 잡아요. 점도를 올리면 기름방울이 못 떠올라 더 안정됩니다.</t>
        </is>
      </c>
      <c r="E7" s="28" t="inlineStr">
        <is>
          <t>안정 처방=반품·클레임 방지, ODM 샘플 평가</t>
        </is>
      </c>
      <c r="F7" s="28" t="inlineStr">
        <is>
          <t>점도↑(잔탄검)도 크리밍을 막는다</t>
        </is>
      </c>
    </row>
    <row r="8" ht="62" customHeight="1">
      <c r="A8" s="28" t="inlineStr">
        <is>
          <t>[안정성 시험]</t>
        </is>
      </c>
      <c r="B8" s="28" t="inlineStr">
        <is>
          <t>45℃·RT·4℃·동결융해 + 원심(LC-8S) 분리mm, 1·2·4·8주 관찰</t>
        </is>
      </c>
      <c r="C8" s="28" t="inlineStr">
        <is>
          <t>안정성 시험(가속·장기·가혹), 경시변화</t>
        </is>
      </c>
      <c r="D8" s="28" t="inlineStr">
        <is>
          <t>45℃·동결융해로 미리 괴롭혀 변하는지 봐요. 이 결과가 '사용기한·개봉후기간'의 근거이고 ODM에 요구할 데이터.</t>
        </is>
      </c>
      <c r="E8" s="28" t="inlineStr">
        <is>
          <t>★사용기한·PAO 산정 근거=ODM에 요구할 데이터</t>
        </is>
      </c>
      <c r="F8" s="28" t="inlineStr">
        <is>
          <t>투명 바이알로 변색·냄새·pH 비교</t>
        </is>
      </c>
    </row>
    <row r="9" ht="77" customHeight="1">
      <c r="A9" s="28" t="inlineStr">
        <is>
          <t>[pH 관리]</t>
        </is>
      </c>
      <c r="B9" s="28" t="inlineStr">
        <is>
          <t>목표 5.0~5.5, 구연산 희석액 적정, pH미터 교정(버퍼 4·7)</t>
        </is>
      </c>
      <c r="C9" s="28" t="inlineStr">
        <is>
          <t>피부 약산성, 유형별 pH 기준, pH 측정법</t>
        </is>
      </c>
      <c r="D9" s="28" t="inlineStr">
        <is>
          <t>피부가 약산성이라 제품도 거기 맞춰요(5.0~5.5). 구연산을 한 방울씩 넣어 맞추고 pH미터는 버퍼로 교정 후 씁니다.</t>
        </is>
      </c>
      <c r="E9" s="28" t="inlineStr">
        <is>
          <t>자극 최소화 근거, 민감·지성 소구</t>
        </is>
      </c>
      <c r="F9" s="28" t="inlineStr">
        <is>
          <t>물 든 제품만 측정, 되직하면 정제수 1:1 희석</t>
        </is>
      </c>
    </row>
    <row r="10" ht="77" customHeight="1">
      <c r="A10" s="28" t="inlineStr">
        <is>
          <t>[방부·미생물]</t>
        </is>
      </c>
      <c r="B10" s="28" t="inlineStr">
        <is>
          <t>페녹시에탄올+1,2-헥산다이올, 도구 소독, 1개월 내 사용</t>
        </is>
      </c>
      <c r="C10" s="28" t="inlineStr">
        <is>
          <t>보존제 사용한도, 미생물 한도, 방부력(챌린지)</t>
        </is>
      </c>
      <c r="D10" s="28" t="inlineStr">
        <is>
          <t>물+영양분은 세균의 밥상이라 방부가 필수예요. 단 헥산다이올은 법적 보존제가 아니라 책임 방부성분(페녹시)이 따로 있어야 합니다.</t>
        </is>
      </c>
      <c r="E10" s="28" t="inlineStr">
        <is>
          <t>방부력 시험성적서를 ODM에 요구, 사용기한 근거</t>
        </is>
      </c>
      <c r="F10" s="28" t="inlineStr">
        <is>
          <t>물+영양=미생물 배지. 헥산다이올=지정 보존제 아님</t>
        </is>
      </c>
    </row>
    <row r="11" ht="62" customHeight="1">
      <c r="A11" s="28" t="inlineStr">
        <is>
          <t>[산화·원료 보관]</t>
        </is>
      </c>
      <c r="B11" s="28" t="inlineStr">
        <is>
          <t>토코페롤 항산화, 차광·서늘, 냉장/냉동/방습 분리 보관</t>
        </is>
      </c>
      <c r="C11" s="28" t="inlineStr">
        <is>
          <t>산화방지제, 원료 보관조건, 비의도 변질·유래물질</t>
        </is>
      </c>
      <c r="D11" s="28" t="inlineStr">
        <is>
          <t>기름은 산소를 만나면 쩐내가 나요(산화). 토코페롤로 늦추고, 원료는 성질대로 냉장·냉동·방습 나눠 보관합니다.</t>
        </is>
      </c>
      <c r="E11" s="28" t="inlineStr">
        <is>
          <t>원료 자재관리(CoA·로트·유효기간)→품질·원가</t>
        </is>
      </c>
      <c r="F11" s="28" t="inlineStr">
        <is>
          <t>녹차·베타글루칸 냉장, 마데카소사이드 냉동</t>
        </is>
      </c>
    </row>
    <row r="12" ht="77" customHeight="1">
      <c r="A12" s="28" t="inlineStr">
        <is>
          <t>[작업장 위생·혼합소분]</t>
        </is>
      </c>
      <c r="B12" s="28" t="inlineStr">
        <is>
          <t>70% 에탄올 소독, 향·색 전용도구, 완전 건조</t>
        </is>
      </c>
      <c r="C12" s="28" t="inlineStr">
        <is>
          <t>맞춤형 혼합·소분 위생, 교차오염 방지, 손 소독</t>
        </is>
      </c>
      <c r="D12" s="28" t="inlineStr">
        <is>
          <t>자가제조·맞춤형의 최대 리스크는 미생물 오염이에요. 70% 알코올 소독·전용 도구가 시험(맞춤형 위생)이자 매장 운영 표준.</t>
        </is>
      </c>
      <c r="E12" s="28" t="inlineStr">
        <is>
          <t>★맞판 매장 운영 표준=조제관리사 실무 핵심</t>
        </is>
      </c>
      <c r="F12" s="28" t="inlineStr">
        <is>
          <t>미생물 오염이 자가제조 최대 리스크</t>
        </is>
      </c>
    </row>
    <row r="13" ht="77" customHeight="1">
      <c r="A13" s="28" t="inlineStr">
        <is>
          <t>[장비·계량]</t>
        </is>
      </c>
      <c r="B13" s="28" t="inlineStr">
        <is>
          <t>정밀저울 0.01g(소량)·벤치저울(대량), 호모·오버헤드·pH미터</t>
        </is>
      </c>
      <c r="C13" s="28" t="inlineStr">
        <is>
          <t>혼합·소분 장비·기구, 계량 정확도·오차</t>
        </is>
      </c>
      <c r="D13" s="28" t="inlineStr">
        <is>
          <t>1% 이하 소량은 정밀저울(0.01g), 많은 양은 큰 저울로 나눠 재요. 소량을 큰 저울로 재면 오차가 처방 전체를 망칩니다.</t>
        </is>
      </c>
      <c r="E13" s="28" t="inlineStr">
        <is>
          <t>소량 생산 vs 위탁 판단, 매장 장비 기준</t>
        </is>
      </c>
      <c r="F13" s="28" t="inlineStr">
        <is>
          <t>1% 이하는 정밀저울 — 큰 저울은 처방을 망친다</t>
        </is>
      </c>
    </row>
    <row r="14" ht="77" customHeight="1">
      <c r="A14" s="28" t="inlineStr">
        <is>
          <t>[제조 기록·배치]</t>
        </is>
      </c>
      <c r="B14" s="28" t="inlineStr">
        <is>
          <t>개발일지에 날짜·제품·배치량g·판정, '한 번에 한 변수'</t>
        </is>
      </c>
      <c r="C14" s="28" t="inlineStr">
        <is>
          <t>제조번호·제조기록서(뱃치기록), 제조일·사용기한(CGMP)</t>
        </is>
      </c>
      <c r="D14" s="28" t="inlineStr">
        <is>
          <t>제조번호·배치기록(언제·뭘·얼마나)이 CGMP 핵심이에요. 이 추적성이 있어야 문제가 나도 어느 로트인지 찾아 대응합니다.</t>
        </is>
      </c>
      <c r="E14" s="28" t="inlineStr">
        <is>
          <t>로트 추적성=리콜·CS 대응, ODM 품질계약 기준</t>
        </is>
      </c>
      <c r="F14" s="28" t="inlineStr">
        <is>
          <t>접은 실험도 '이 방향 아님' 데이터</t>
        </is>
      </c>
    </row>
    <row r="15" ht="62" customHeight="1">
      <c r="A15" s="28" t="inlineStr">
        <is>
          <t>[계면활성제·유화이론]</t>
        </is>
      </c>
      <c r="B15" s="28" t="inlineStr">
        <is>
          <t>몬타노브68로 O/W 유화, 두 상 70~75℃</t>
        </is>
      </c>
      <c r="C15" s="28" t="inlineStr">
        <is>
          <t>계면활성제 4분류·HLB·유화형</t>
        </is>
      </c>
      <c r="D15" s="28" t="inlineStr">
        <is>
          <t>몬타노브로 물·기름을 섞는 게 유화인데, 계면활성제는 4종류이고 자극 세기가 달라요(비이온이 제일 순함).</t>
        </is>
      </c>
      <c r="E15" s="28" t="inlineStr">
        <is>
          <t>세안·클렌징 라인 베이스 판단</t>
        </is>
      </c>
      <c r="F15" s="28" t="inlineStr">
        <is>
          <t>자극순 양이온&gt;음이온&gt;양쪽성&gt;비이온</t>
        </is>
      </c>
    </row>
    <row r="16" ht="77" customHeight="1">
      <c r="A16" s="28" t="inlineStr">
        <is>
          <t>[점증·유변]</t>
        </is>
      </c>
      <c r="B16" s="28" t="inlineStr">
        <is>
          <t>잔탄검 0.1%p 단위 점도 조절, 선분산</t>
        </is>
      </c>
      <c r="C16" s="28" t="inlineStr">
        <is>
          <t>점증제·요변성·점도 개념</t>
        </is>
      </c>
      <c r="D16" s="28" t="inlineStr">
        <is>
          <t>잔탄검 양으로 '되기(점도)'를 조절하는 게 유변학이에요. 검을 물에 바로 넣으면 쌀알 덩어리(피시아이)가 생깁니다.</t>
        </is>
      </c>
      <c r="E16" s="28" t="inlineStr">
        <is>
          <t>사용감 설계=차별화</t>
        </is>
      </c>
      <c r="F16" s="28" t="inlineStr">
        <is>
          <t>피시아이=검을 물에 바로 넣어 생김</t>
        </is>
      </c>
    </row>
    <row r="17" ht="62" customHeight="1">
      <c r="A17" s="28" t="inlineStr">
        <is>
          <t>[관능평가]</t>
        </is>
      </c>
      <c r="B17" s="28" t="inlineStr">
        <is>
          <t>성상·색·향·사용감 바이알 비교, 표준품 대조</t>
        </is>
      </c>
      <c r="C17" s="28" t="inlineStr">
        <is>
          <t>관능평가·비교시료·채점 기준</t>
        </is>
      </c>
      <c r="D17" s="28" t="inlineStr">
        <is>
          <t>기계가 아니라 사람 감각으로 색·향·발림을 평가하되, 기준 샘플과 비교해 주관을 줄이는 방법이에요.</t>
        </is>
      </c>
      <c r="E17" s="28" t="inlineStr">
        <is>
          <t>품질 합부·배치 재현 기준</t>
        </is>
      </c>
      <c r="F17" s="28" t="inlineStr">
        <is>
          <t>주관 줄이려 기준·대조군 사용</t>
        </is>
      </c>
    </row>
    <row r="18" ht="62" customHeight="1">
      <c r="A18" s="28" t="inlineStr">
        <is>
          <t>[색소·착색]</t>
        </is>
      </c>
      <c r="B18" s="28" t="inlineStr">
        <is>
          <t>다도기 무색 지향(코치닐 등 미사용)</t>
        </is>
      </c>
      <c r="C18" s="28" t="inlineStr">
        <is>
          <t>색소 분류(염료·안료·레이크)·사용제한 색소</t>
        </is>
      </c>
      <c r="D18" s="28" t="inlineStr">
        <is>
          <t>색소는 염료·안료·레이크로 나뉘고 부위별 사용제한이 있어요. 다도기는 무색이라 변색·규제 리스크가 적다는 게 장점.</t>
        </is>
      </c>
      <c r="E18" s="28" t="inlineStr">
        <is>
          <t>무색=규제·변색 리스크↓ 소구</t>
        </is>
      </c>
      <c r="F18" s="28" t="inlineStr">
        <is>
          <t>색조 확장 시 색소 한도 학습</t>
        </is>
      </c>
    </row>
    <row r="19" ht="77" customHeight="1">
      <c r="A19" s="28" t="inlineStr">
        <is>
          <t>[표시·라벨 실습]</t>
        </is>
      </c>
      <c r="B19" s="28" t="inlineStr">
        <is>
          <t>처방%→전성분 함량순 초안, 주의사항·PAO 표기</t>
        </is>
      </c>
      <c r="C19" s="28" t="inlineStr">
        <is>
          <t>전성분·기재사항 규칙, PAO·사용기한</t>
        </is>
      </c>
      <c r="D19" s="28" t="inlineStr">
        <is>
          <t>처방 %를 그대로 전성분 함량순 초안으로 옮기고 주의사항·개봉후기간까지 적어보는 연습이에요. ODM 라벨과 대조할 눈이 생깁니다.</t>
        </is>
      </c>
      <c r="E19" s="28" t="inlineStr">
        <is>
          <t>라벨 셀프 검수→ODM 대조</t>
        </is>
      </c>
      <c r="F19" s="28" t="inlineStr">
        <is>
          <t>1%이하·착향·색소는 순서 무관</t>
        </is>
      </c>
    </row>
    <row r="20" ht="62" customHeight="1">
      <c r="A20" s="28" t="inlineStr">
        <is>
          <t>[계량·검교정]</t>
        </is>
      </c>
      <c r="B20" s="28" t="inlineStr">
        <is>
          <t>정밀저울 0.01g, 저울 영점·주기 점검</t>
        </is>
      </c>
      <c r="C20" s="28" t="inlineStr">
        <is>
          <t>계량 정확도·오차·검교정 개념</t>
        </is>
      </c>
      <c r="D20" s="28" t="inlineStr">
        <is>
          <t>저울도 주기적으로 영점·교정을 해줘야 믿을 수 있어요. 검교정을 안 하면 같은 처방도 매번 달라집니다.</t>
        </is>
      </c>
      <c r="E20" s="28" t="inlineStr">
        <is>
          <t>소량생산 품질·원가 통제</t>
        </is>
      </c>
      <c r="F20" s="28" t="inlineStr">
        <is>
          <t>검교정 안 하면 처방 재현성↓</t>
        </is>
      </c>
    </row>
    <row r="21" ht="77" customHeight="1">
      <c r="A21" s="28" t="inlineStr">
        <is>
          <t>[원료 입고·자재관리]</t>
        </is>
      </c>
      <c r="B21" s="28" t="inlineStr">
        <is>
          <t>입출고 장부, CoA·로트·유효기간, 보관조건 분리</t>
        </is>
      </c>
      <c r="C21" s="28" t="inlineStr">
        <is>
          <t>원자재 관리·보관조건·비의도 변질</t>
        </is>
      </c>
      <c r="D21" s="28" t="inlineStr">
        <is>
          <t>원료 받을 때 CoA(성적서)·로트·유효기간을 적고 성질대로 보관하는 게 자재관리예요. 재고·원가·품질을 한꺼번에 통제합니다.</t>
        </is>
      </c>
      <c r="E21" s="28" t="inlineStr">
        <is>
          <t>재고·원가·품질 동시 통제</t>
        </is>
      </c>
      <c r="F21" s="28" t="inlineStr">
        <is>
          <t>CoA 없는 원료=품질 불확실</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2026-10-16T01:46:19Z</dcterms:created>
  <dcterms:modified xsi:type="dcterms:W3CDTF">2026-10-19T16:17:05Z</dcterms:modified>
</cp:coreProperties>
</file>