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oreyford/Documents/PhD/_Year 2/4-Reflection-Support-Index/PHASE 1 - ITEM DEVELOPMENT/"/>
    </mc:Choice>
  </mc:AlternateContent>
  <xr:revisionPtr revIDLastSave="0" documentId="13_ncr:1_{915E19B7-D417-AC42-9841-A6C68495D838}" xr6:coauthVersionLast="45" xr6:coauthVersionMax="45" xr10:uidLastSave="{00000000-0000-0000-0000-000000000000}"/>
  <bookViews>
    <workbookView xWindow="0" yWindow="460" windowWidth="28800" windowHeight="15580" activeTab="5" xr2:uid="{22A9B85F-CB9B-4247-99CA-47A6AE9F8B22}"/>
  </bookViews>
  <sheets>
    <sheet name="Initial Items" sheetId="1" r:id="rId1"/>
    <sheet name="Authors Round 1" sheetId="2" r:id="rId2"/>
    <sheet name="Authors Round 2" sheetId="3" r:id="rId3"/>
    <sheet name="Authors Final" sheetId="4" r:id="rId4"/>
    <sheet name="P1" sheetId="13" r:id="rId5"/>
    <sheet name="P2" sheetId="14" r:id="rId6"/>
    <sheet name="P3" sheetId="5" r:id="rId7"/>
    <sheet name="P4" sheetId="8" r:id="rId8"/>
    <sheet name="P5" sheetId="17" r:id="rId9"/>
    <sheet name="P6" sheetId="16" r:id="rId10"/>
    <sheet name="P7" sheetId="15" r:id="rId11"/>
    <sheet name="P8" sheetId="7" r:id="rId12"/>
    <sheet name="P9" sheetId="6" r:id="rId13"/>
    <sheet name="P10" sheetId="18" r:id="rId14"/>
    <sheet name="Experts Final" sheetId="11" r:id="rId15"/>
    <sheet name="Experts Final Count" sheetId="9" r:id="rId16"/>
    <sheet name="For Next Phase" sheetId="1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9" i="1" l="1"/>
  <c r="P8" i="1"/>
  <c r="P7" i="1"/>
  <c r="P6" i="1"/>
  <c r="A14" i="12" l="1"/>
  <c r="A13" i="12"/>
  <c r="A9" i="12"/>
  <c r="A2" i="12"/>
  <c r="A5" i="12"/>
  <c r="A8" i="12"/>
  <c r="A15" i="12"/>
  <c r="A16" i="12"/>
  <c r="A17" i="12"/>
  <c r="A11" i="12"/>
  <c r="A3" i="12"/>
  <c r="A12" i="12"/>
  <c r="A6" i="12"/>
  <c r="A4" i="12"/>
  <c r="A7" i="12"/>
  <c r="A10" i="12"/>
  <c r="C3" i="9" l="1" a="1"/>
  <c r="C3" i="9" s="1"/>
  <c r="D3" i="9" a="1"/>
  <c r="D3" i="9" s="1"/>
  <c r="E3" i="9" a="1"/>
  <c r="E3" i="9" s="1"/>
  <c r="F3" i="9" a="1"/>
  <c r="F3" i="9" s="1"/>
  <c r="G3" i="9" a="1"/>
  <c r="G3" i="9" s="1"/>
  <c r="H3" i="9" a="1"/>
  <c r="H3" i="9" s="1"/>
  <c r="I3" i="9" a="1"/>
  <c r="I3" i="9" s="1"/>
  <c r="J3" i="9" a="1"/>
  <c r="J3" i="9"/>
  <c r="K3" i="9" a="1"/>
  <c r="K3" i="9" s="1"/>
  <c r="L3" i="9" a="1"/>
  <c r="L3" i="9" s="1"/>
  <c r="M3" i="9" a="1"/>
  <c r="M3" i="9" s="1"/>
  <c r="N3" i="9" a="1"/>
  <c r="N3" i="9"/>
  <c r="O3" i="9" a="1"/>
  <c r="O3" i="9" s="1"/>
  <c r="P3" i="9" a="1"/>
  <c r="P3" i="9" s="1"/>
  <c r="Q3" i="9" a="1"/>
  <c r="Q3" i="9" s="1"/>
  <c r="R3" i="9" a="1"/>
  <c r="R3" i="9"/>
  <c r="S3" i="9" a="1"/>
  <c r="S3" i="9" s="1"/>
  <c r="T3" i="9" a="1"/>
  <c r="T3" i="9" s="1"/>
  <c r="U3" i="9" a="1"/>
  <c r="U3" i="9" s="1"/>
  <c r="V3" i="9" a="1"/>
  <c r="V3" i="9"/>
  <c r="W3" i="9" a="1"/>
  <c r="W3" i="9" s="1"/>
  <c r="X3" i="9" a="1"/>
  <c r="X3" i="9" s="1"/>
  <c r="Y3" i="9" a="1"/>
  <c r="Y3" i="9" s="1"/>
  <c r="Z3" i="9" a="1"/>
  <c r="Z3" i="9" s="1"/>
  <c r="AA3" i="9" a="1"/>
  <c r="AA3" i="9" s="1"/>
  <c r="AB3" i="9" a="1"/>
  <c r="AB3" i="9" s="1"/>
  <c r="AC3" i="9" a="1"/>
  <c r="AC3" i="9" s="1"/>
  <c r="AD3" i="9" a="1"/>
  <c r="AD3" i="9" s="1"/>
  <c r="AE3" i="9" a="1"/>
  <c r="AE3" i="9" s="1"/>
  <c r="AF3" i="9" a="1"/>
  <c r="AF3" i="9" s="1"/>
  <c r="AG3" i="9" a="1"/>
  <c r="AG3" i="9" s="1"/>
  <c r="AH3" i="9" a="1"/>
  <c r="AH3" i="9"/>
  <c r="AI3" i="9" a="1"/>
  <c r="AI3" i="9" s="1"/>
  <c r="AJ3" i="9" a="1"/>
  <c r="AJ3" i="9" s="1"/>
  <c r="AK3" i="9" a="1"/>
  <c r="AK3" i="9" s="1"/>
  <c r="AL3" i="9" a="1"/>
  <c r="AL3" i="9" s="1"/>
  <c r="B3" i="9" a="1"/>
  <c r="B3" i="9" s="1"/>
  <c r="K3" i="11"/>
  <c r="K4" i="11"/>
  <c r="K5" i="11"/>
  <c r="K6" i="11"/>
  <c r="K7" i="11"/>
  <c r="K8" i="11"/>
  <c r="K9" i="11"/>
  <c r="K10" i="11"/>
  <c r="K11" i="11"/>
  <c r="K12" i="11"/>
  <c r="K13" i="11"/>
  <c r="K14" i="11"/>
  <c r="K15" i="11"/>
  <c r="K16" i="11"/>
  <c r="K17" i="11"/>
  <c r="K18" i="11"/>
  <c r="K19" i="11"/>
  <c r="K20" i="11"/>
  <c r="K21" i="11"/>
  <c r="K22" i="11"/>
  <c r="K23" i="11"/>
  <c r="K24" i="11"/>
  <c r="K25" i="11"/>
  <c r="K26" i="11"/>
  <c r="K27" i="11"/>
  <c r="K28" i="11"/>
  <c r="K29" i="11"/>
  <c r="K30" i="11"/>
  <c r="K31" i="11"/>
  <c r="K32" i="11"/>
  <c r="K33" i="11"/>
  <c r="K34" i="11"/>
  <c r="K35" i="11"/>
  <c r="K36" i="11"/>
  <c r="K37" i="11"/>
  <c r="K38" i="11"/>
  <c r="K2" i="11"/>
  <c r="C7" i="9" a="1"/>
  <c r="C7" i="9" s="1"/>
  <c r="D7" i="9" a="1"/>
  <c r="D7" i="9" s="1"/>
  <c r="E7" i="9" a="1"/>
  <c r="E7" i="9" s="1"/>
  <c r="F7" i="9" a="1"/>
  <c r="F7" i="9" s="1"/>
  <c r="G7" i="9" a="1"/>
  <c r="G7" i="9" s="1"/>
  <c r="H7" i="9" a="1"/>
  <c r="H7" i="9" s="1"/>
  <c r="I7" i="9" a="1"/>
  <c r="I7" i="9"/>
  <c r="J7" i="9" a="1"/>
  <c r="J7" i="9"/>
  <c r="K7" i="9" a="1"/>
  <c r="K7" i="9" s="1"/>
  <c r="L7" i="9" a="1"/>
  <c r="L7" i="9" s="1"/>
  <c r="M7" i="9" a="1"/>
  <c r="M7" i="9" s="1"/>
  <c r="N7" i="9" a="1"/>
  <c r="N7" i="9"/>
  <c r="O7" i="9" a="1"/>
  <c r="O7" i="9" s="1"/>
  <c r="P7" i="9" a="1"/>
  <c r="P7" i="9" s="1"/>
  <c r="Q7" i="9" a="1"/>
  <c r="Q7" i="9" s="1"/>
  <c r="R7" i="9" a="1"/>
  <c r="R7" i="9" s="1"/>
  <c r="S7" i="9" a="1"/>
  <c r="S7" i="9" s="1"/>
  <c r="T7" i="9" a="1"/>
  <c r="T7" i="9" s="1"/>
  <c r="U7" i="9" a="1"/>
  <c r="U7" i="9"/>
  <c r="V7" i="9" a="1"/>
  <c r="V7" i="9" s="1"/>
  <c r="W7" i="9" a="1"/>
  <c r="W7" i="9" s="1"/>
  <c r="X7" i="9" a="1"/>
  <c r="X7" i="9" s="1"/>
  <c r="Y7" i="9" a="1"/>
  <c r="Y7" i="9"/>
  <c r="Z7" i="9" a="1"/>
  <c r="Z7" i="9"/>
  <c r="AA7" i="9" a="1"/>
  <c r="AA7" i="9" s="1"/>
  <c r="AB7" i="9" a="1"/>
  <c r="AB7" i="9" s="1"/>
  <c r="AC7" i="9" a="1"/>
  <c r="AC7" i="9" s="1"/>
  <c r="AD7" i="9" a="1"/>
  <c r="AD7" i="9"/>
  <c r="AE7" i="9" a="1"/>
  <c r="AE7" i="9" s="1"/>
  <c r="AF7" i="9" a="1"/>
  <c r="AF7" i="9" s="1"/>
  <c r="AG7" i="9" a="1"/>
  <c r="AG7" i="9" s="1"/>
  <c r="AH7" i="9" a="1"/>
  <c r="AH7" i="9" s="1"/>
  <c r="AI7" i="9" a="1"/>
  <c r="AI7" i="9" s="1"/>
  <c r="AJ7" i="9" a="1"/>
  <c r="AJ7" i="9" s="1"/>
  <c r="AK7" i="9" a="1"/>
  <c r="AK7" i="9"/>
  <c r="AL7" i="9" a="1"/>
  <c r="AL7" i="9" s="1"/>
  <c r="B7" i="9" a="1"/>
  <c r="B7" i="9" s="1"/>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2" i="11"/>
  <c r="C8" i="9" a="1"/>
  <c r="C8" i="9" s="1"/>
  <c r="D8" i="9" a="1"/>
  <c r="D8" i="9" s="1"/>
  <c r="E8" i="9" a="1"/>
  <c r="E8" i="9" s="1"/>
  <c r="F8" i="9" a="1"/>
  <c r="F8" i="9"/>
  <c r="G8" i="9" a="1"/>
  <c r="G8" i="9" s="1"/>
  <c r="H8" i="9" a="1"/>
  <c r="H8" i="9" s="1"/>
  <c r="I8" i="9" a="1"/>
  <c r="I8" i="9" s="1"/>
  <c r="J8" i="9" a="1"/>
  <c r="J8" i="9" s="1"/>
  <c r="K8" i="9" a="1"/>
  <c r="K8" i="9" s="1"/>
  <c r="L8" i="9" a="1"/>
  <c r="L8" i="9" s="1"/>
  <c r="M8" i="9" a="1"/>
  <c r="M8" i="9"/>
  <c r="N8" i="9" a="1"/>
  <c r="N8" i="9" s="1"/>
  <c r="O8" i="9" a="1"/>
  <c r="O8" i="9" s="1"/>
  <c r="P8" i="9" a="1"/>
  <c r="P8" i="9" s="1"/>
  <c r="Q8" i="9" a="1"/>
  <c r="Q8" i="9"/>
  <c r="R8" i="9" a="1"/>
  <c r="R8" i="9"/>
  <c r="S8" i="9" a="1"/>
  <c r="S8" i="9" s="1"/>
  <c r="T8" i="9" a="1"/>
  <c r="T8" i="9" s="1"/>
  <c r="U8" i="9" a="1"/>
  <c r="U8" i="9" s="1"/>
  <c r="V8" i="9" a="1"/>
  <c r="V8" i="9" s="1"/>
  <c r="W8" i="9" a="1"/>
  <c r="W8" i="9" s="1"/>
  <c r="X8" i="9" a="1"/>
  <c r="X8" i="9" s="1"/>
  <c r="Y8" i="9" a="1"/>
  <c r="Y8" i="9" s="1"/>
  <c r="Z8" i="9" a="1"/>
  <c r="Z8" i="9" s="1"/>
  <c r="AA8" i="9" a="1"/>
  <c r="AA8" i="9" s="1"/>
  <c r="AB8" i="9" a="1"/>
  <c r="AB8" i="9" s="1"/>
  <c r="AC8" i="9" a="1"/>
  <c r="AC8" i="9"/>
  <c r="AD8" i="9" a="1"/>
  <c r="AD8" i="9" s="1"/>
  <c r="AE8" i="9" a="1"/>
  <c r="AE8" i="9" s="1"/>
  <c r="AF8" i="9" a="1"/>
  <c r="AF8" i="9" s="1"/>
  <c r="AG8" i="9" a="1"/>
  <c r="AG8" i="9" s="1"/>
  <c r="AH8" i="9" a="1"/>
  <c r="AH8" i="9"/>
  <c r="AI8" i="9" a="1"/>
  <c r="AI8" i="9" s="1"/>
  <c r="AJ8" i="9" a="1"/>
  <c r="AJ8" i="9" s="1"/>
  <c r="AK8" i="9" a="1"/>
  <c r="AK8" i="9" s="1"/>
  <c r="AL8" i="9" a="1"/>
  <c r="AL8" i="9" s="1"/>
  <c r="B8" i="9" a="1"/>
  <c r="B8" i="9" s="1"/>
  <c r="I3" i="11"/>
  <c r="I4"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I36" i="11"/>
  <c r="I37" i="11"/>
  <c r="I38" i="11"/>
  <c r="I2" i="11"/>
  <c r="C9" i="9" a="1"/>
  <c r="C9" i="9" s="1"/>
  <c r="D9" i="9" a="1"/>
  <c r="D9" i="9"/>
  <c r="E9" i="9" a="1"/>
  <c r="E9" i="9"/>
  <c r="F9" i="9" a="1"/>
  <c r="F9" i="9"/>
  <c r="G9" i="9" a="1"/>
  <c r="G9" i="9" s="1"/>
  <c r="H9" i="9" a="1"/>
  <c r="H9" i="9" s="1"/>
  <c r="I9" i="9" a="1"/>
  <c r="I9" i="9"/>
  <c r="J9" i="9" a="1"/>
  <c r="J9" i="9" s="1"/>
  <c r="K9" i="9" a="1"/>
  <c r="K9" i="9" s="1"/>
  <c r="L9" i="9" a="1"/>
  <c r="L9" i="9" s="1"/>
  <c r="M9" i="9" a="1"/>
  <c r="M9" i="9" s="1"/>
  <c r="N9" i="9" a="1"/>
  <c r="N9" i="9"/>
  <c r="O9" i="9" a="1"/>
  <c r="O9" i="9" s="1"/>
  <c r="P9" i="9" a="1"/>
  <c r="P9" i="9"/>
  <c r="Q9" i="9" a="1"/>
  <c r="Q9" i="9"/>
  <c r="R9" i="9" a="1"/>
  <c r="R9" i="9"/>
  <c r="S9" i="9" a="1"/>
  <c r="S9" i="9" s="1"/>
  <c r="T9" i="9" a="1"/>
  <c r="T9" i="9" s="1"/>
  <c r="U9" i="9" a="1"/>
  <c r="U9" i="9" s="1"/>
  <c r="V9" i="9" a="1"/>
  <c r="V9" i="9" s="1"/>
  <c r="W9" i="9" a="1"/>
  <c r="W9" i="9" s="1"/>
  <c r="X9" i="9" a="1"/>
  <c r="X9" i="9"/>
  <c r="Y9" i="9" a="1"/>
  <c r="Y9" i="9"/>
  <c r="Z9" i="9" a="1"/>
  <c r="Z9" i="9"/>
  <c r="AA9" i="9" a="1"/>
  <c r="AA9" i="9" s="1"/>
  <c r="AB9" i="9" a="1"/>
  <c r="AB9" i="9"/>
  <c r="AC9" i="9" a="1"/>
  <c r="AC9" i="9" s="1"/>
  <c r="AD9" i="9" a="1"/>
  <c r="AD9" i="9" s="1"/>
  <c r="AE9" i="9" a="1"/>
  <c r="AE9" i="9" s="1"/>
  <c r="AF9" i="9" a="1"/>
  <c r="AF9" i="9"/>
  <c r="AG9" i="9" a="1"/>
  <c r="AG9" i="9"/>
  <c r="AH9" i="9" a="1"/>
  <c r="AH9" i="9"/>
  <c r="AI9" i="9" a="1"/>
  <c r="AI9" i="9" s="1"/>
  <c r="AJ9" i="9" a="1"/>
  <c r="AJ9" i="9" s="1"/>
  <c r="AK9" i="9" a="1"/>
  <c r="AK9" i="9" s="1"/>
  <c r="AL9" i="9" a="1"/>
  <c r="AL9" i="9" s="1"/>
  <c r="B9" i="9" a="1"/>
  <c r="B9" i="9" s="1"/>
  <c r="H3" i="11"/>
  <c r="H4" i="11"/>
  <c r="H5" i="11"/>
  <c r="H6" i="11"/>
  <c r="H7" i="11"/>
  <c r="H8" i="11"/>
  <c r="H9" i="11"/>
  <c r="H10" i="1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6" i="11"/>
  <c r="H37" i="11"/>
  <c r="H38" i="11"/>
  <c r="H2" i="11"/>
  <c r="C4" i="9" l="1" a="1"/>
  <c r="C4" i="9" s="1"/>
  <c r="D4" i="9" a="1"/>
  <c r="D4" i="9" s="1"/>
  <c r="E4" i="9" a="1"/>
  <c r="E4" i="9"/>
  <c r="F4" i="9" a="1"/>
  <c r="F4" i="9" s="1"/>
  <c r="G4" i="9" a="1"/>
  <c r="G4" i="9" s="1"/>
  <c r="H4" i="9" a="1"/>
  <c r="H4" i="9" s="1"/>
  <c r="I4" i="9" a="1"/>
  <c r="I4" i="9" s="1"/>
  <c r="J4" i="9" a="1"/>
  <c r="J4" i="9"/>
  <c r="K4" i="9" a="1"/>
  <c r="K4" i="9" s="1"/>
  <c r="L4" i="9" a="1"/>
  <c r="L4" i="9" s="1"/>
  <c r="M4" i="9" a="1"/>
  <c r="M4" i="9" s="1"/>
  <c r="N4" i="9" a="1"/>
  <c r="N4" i="9" s="1"/>
  <c r="O4" i="9" a="1"/>
  <c r="O4" i="9" s="1"/>
  <c r="P4" i="9" a="1"/>
  <c r="P4" i="9" s="1"/>
  <c r="Q4" i="9" a="1"/>
  <c r="Q4" i="9" s="1"/>
  <c r="R4" i="9" a="1"/>
  <c r="R4" i="9" s="1"/>
  <c r="S4" i="9" a="1"/>
  <c r="S4" i="9" s="1"/>
  <c r="T4" i="9" a="1"/>
  <c r="T4" i="9" s="1"/>
  <c r="U4" i="9" a="1"/>
  <c r="U4" i="9" s="1"/>
  <c r="V4" i="9" a="1"/>
  <c r="V4" i="9" s="1"/>
  <c r="W4" i="9" a="1"/>
  <c r="W4" i="9" s="1"/>
  <c r="X4" i="9" a="1"/>
  <c r="X4" i="9" s="1"/>
  <c r="Y4" i="9" a="1"/>
  <c r="Y4" i="9" s="1"/>
  <c r="Z4" i="9" a="1"/>
  <c r="Z4" i="9"/>
  <c r="AA4" i="9" a="1"/>
  <c r="AA4" i="9" s="1"/>
  <c r="AB4" i="9" a="1"/>
  <c r="AB4" i="9" s="1"/>
  <c r="AC4" i="9" a="1"/>
  <c r="AC4" i="9" s="1"/>
  <c r="AD4" i="9" a="1"/>
  <c r="AD4" i="9"/>
  <c r="AE4" i="9" a="1"/>
  <c r="AE4" i="9" s="1"/>
  <c r="AF4" i="9" a="1"/>
  <c r="AF4" i="9" s="1"/>
  <c r="AG4" i="9" a="1"/>
  <c r="AG4" i="9" s="1"/>
  <c r="AH4" i="9" a="1"/>
  <c r="AH4" i="9" s="1"/>
  <c r="AI4" i="9" a="1"/>
  <c r="AI4" i="9" s="1"/>
  <c r="AJ4" i="9" a="1"/>
  <c r="AJ4" i="9" s="1"/>
  <c r="AK4" i="9" a="1"/>
  <c r="AK4" i="9" s="1"/>
  <c r="AL4" i="9" a="1"/>
  <c r="AL4" i="9" s="1"/>
  <c r="B4" i="9" a="1"/>
  <c r="B4" i="9" s="1"/>
  <c r="G21" i="11"/>
  <c r="G22" i="11"/>
  <c r="G23" i="11"/>
  <c r="G24" i="11"/>
  <c r="G25" i="11"/>
  <c r="G26" i="11"/>
  <c r="G27" i="11"/>
  <c r="G28" i="11"/>
  <c r="G29" i="11"/>
  <c r="G30" i="11"/>
  <c r="G31" i="11"/>
  <c r="G32" i="11"/>
  <c r="G33" i="11"/>
  <c r="G34" i="11"/>
  <c r="G35" i="11"/>
  <c r="G36" i="11"/>
  <c r="G37" i="11"/>
  <c r="G38" i="11"/>
  <c r="G3" i="11"/>
  <c r="G4" i="11"/>
  <c r="G5" i="11"/>
  <c r="G6" i="11"/>
  <c r="G7" i="11"/>
  <c r="G8" i="11"/>
  <c r="G9" i="11"/>
  <c r="G10" i="11"/>
  <c r="G11" i="11"/>
  <c r="G12" i="11"/>
  <c r="G13" i="11"/>
  <c r="G14" i="11"/>
  <c r="G15" i="11"/>
  <c r="G16" i="11"/>
  <c r="G17" i="11"/>
  <c r="G18" i="11"/>
  <c r="G19" i="11"/>
  <c r="G20" i="11"/>
  <c r="G2" i="11"/>
  <c r="C2" i="9" a="1"/>
  <c r="C2" i="9" s="1"/>
  <c r="D2" i="9" a="1"/>
  <c r="D2" i="9" s="1"/>
  <c r="E2" i="9" a="1"/>
  <c r="E2" i="9" s="1"/>
  <c r="F2" i="9" a="1"/>
  <c r="F2" i="9" s="1"/>
  <c r="G2" i="9" a="1"/>
  <c r="G2" i="9" s="1"/>
  <c r="H2" i="9" a="1"/>
  <c r="H2" i="9" s="1"/>
  <c r="I2" i="9" a="1"/>
  <c r="I2" i="9"/>
  <c r="J2" i="9" a="1"/>
  <c r="J2" i="9" s="1"/>
  <c r="K2" i="9" a="1"/>
  <c r="K2" i="9" s="1"/>
  <c r="L2" i="9" a="1"/>
  <c r="L2" i="9" s="1"/>
  <c r="M2" i="9" a="1"/>
  <c r="M2" i="9" s="1"/>
  <c r="N2" i="9" a="1"/>
  <c r="N2" i="9" s="1"/>
  <c r="O2" i="9" a="1"/>
  <c r="O2" i="9" s="1"/>
  <c r="P2" i="9" a="1"/>
  <c r="P2" i="9"/>
  <c r="Q2" i="9" a="1"/>
  <c r="Q2" i="9" s="1"/>
  <c r="R2" i="9" a="1"/>
  <c r="R2" i="9"/>
  <c r="S2" i="9" a="1"/>
  <c r="S2" i="9" s="1"/>
  <c r="T2" i="9" a="1"/>
  <c r="T2" i="9"/>
  <c r="U2" i="9" a="1"/>
  <c r="U2" i="9" s="1"/>
  <c r="V2" i="9" a="1"/>
  <c r="V2" i="9" s="1"/>
  <c r="W2" i="9" a="1"/>
  <c r="W2" i="9" s="1"/>
  <c r="X2" i="9" a="1"/>
  <c r="X2" i="9" s="1"/>
  <c r="Y2" i="9" a="1"/>
  <c r="Y2" i="9"/>
  <c r="Z2" i="9" a="1"/>
  <c r="Z2" i="9" s="1"/>
  <c r="AA2" i="9" a="1"/>
  <c r="AA2" i="9" s="1"/>
  <c r="AB2" i="9" a="1"/>
  <c r="AB2" i="9"/>
  <c r="AC2" i="9" a="1"/>
  <c r="AC2" i="9" s="1"/>
  <c r="AD2" i="9" a="1"/>
  <c r="AD2" i="9"/>
  <c r="AE2" i="9" a="1"/>
  <c r="AE2" i="9" s="1"/>
  <c r="AF2" i="9" a="1"/>
  <c r="AF2" i="9" s="1"/>
  <c r="AG2" i="9" a="1"/>
  <c r="AG2" i="9" s="1"/>
  <c r="AH2" i="9" a="1"/>
  <c r="AH2" i="9"/>
  <c r="AI2" i="9" a="1"/>
  <c r="AI2" i="9" s="1"/>
  <c r="AJ2" i="9" a="1"/>
  <c r="AJ2" i="9" s="1"/>
  <c r="AK2" i="9" a="1"/>
  <c r="AK2" i="9"/>
  <c r="AL2" i="9" a="1"/>
  <c r="AL2" i="9" s="1"/>
  <c r="B2" i="9" a="1"/>
  <c r="B2" i="9" s="1"/>
  <c r="F3" i="11"/>
  <c r="F4" i="11"/>
  <c r="F5" i="1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2" i="11"/>
  <c r="A23" i="4"/>
  <c r="A31" i="4"/>
  <c r="A33" i="4"/>
  <c r="A4" i="4"/>
  <c r="A18" i="4"/>
  <c r="A16" i="4"/>
  <c r="A30" i="4"/>
  <c r="A7" i="4"/>
  <c r="A12" i="4"/>
  <c r="A35" i="4"/>
  <c r="A13" i="4"/>
  <c r="A9" i="4"/>
  <c r="A6" i="4"/>
  <c r="A10" i="4"/>
  <c r="A37" i="4"/>
  <c r="A28" i="4"/>
  <c r="A27" i="4"/>
  <c r="A32" i="4"/>
  <c r="A8" i="4"/>
  <c r="A29" i="4"/>
  <c r="A20" i="4"/>
  <c r="A14" i="4"/>
  <c r="A22" i="4"/>
  <c r="A5" i="4"/>
  <c r="A21" i="4"/>
  <c r="A11" i="4"/>
  <c r="A3" i="4"/>
  <c r="A15" i="4"/>
  <c r="A24" i="4"/>
  <c r="A19" i="4"/>
  <c r="A25" i="4"/>
  <c r="A17" i="4"/>
  <c r="A2" i="4"/>
  <c r="A34" i="4"/>
  <c r="A36" i="4"/>
  <c r="A26" i="4"/>
  <c r="A1" i="4"/>
  <c r="E3" i="11" l="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2" i="11"/>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2"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 i="11"/>
  <c r="C4" i="11"/>
  <c r="C5" i="11"/>
  <c r="C6" i="11"/>
  <c r="C7" i="11"/>
  <c r="C2" i="11"/>
  <c r="B37" i="11"/>
  <c r="B38"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2" i="11"/>
  <c r="B5" i="9" a="1"/>
  <c r="B5" i="9" s="1"/>
  <c r="C5" i="9" a="1"/>
  <c r="C5" i="9" s="1"/>
  <c r="C14" i="9" s="1"/>
  <c r="D5" i="9" a="1"/>
  <c r="D5" i="9" s="1"/>
  <c r="D16" i="9" s="1"/>
  <c r="E5" i="9" a="1"/>
  <c r="E5" i="9" s="1"/>
  <c r="F5" i="9" a="1"/>
  <c r="F5" i="9"/>
  <c r="F16" i="9" s="1"/>
  <c r="G5" i="9" a="1"/>
  <c r="G5" i="9" s="1"/>
  <c r="G14" i="9" s="1"/>
  <c r="H5" i="9" a="1"/>
  <c r="H5" i="9" s="1"/>
  <c r="I5" i="9" a="1"/>
  <c r="I5" i="9"/>
  <c r="I15" i="9" s="1"/>
  <c r="J5" i="9" a="1"/>
  <c r="J5" i="9" s="1"/>
  <c r="K5" i="9" a="1"/>
  <c r="K5" i="9" s="1"/>
  <c r="K16" i="9" s="1"/>
  <c r="L5" i="9" a="1"/>
  <c r="L5" i="9" s="1"/>
  <c r="L14" i="9" s="1"/>
  <c r="M5" i="9" a="1"/>
  <c r="M5" i="9" s="1"/>
  <c r="N5" i="9" a="1"/>
  <c r="N5" i="9"/>
  <c r="N16" i="9" s="1"/>
  <c r="O5" i="9" a="1"/>
  <c r="O5" i="9" s="1"/>
  <c r="O15" i="9" s="1"/>
  <c r="P5" i="9" a="1"/>
  <c r="P5" i="9" s="1"/>
  <c r="P15" i="9" s="1"/>
  <c r="P18" i="9" s="1"/>
  <c r="Q5" i="9" a="1"/>
  <c r="Q5" i="9"/>
  <c r="Q14" i="9" s="1"/>
  <c r="R5" i="9" a="1"/>
  <c r="R5" i="9" s="1"/>
  <c r="R14" i="9" s="1"/>
  <c r="S5" i="9" a="1"/>
  <c r="S5" i="9" s="1"/>
  <c r="S14" i="9" s="1"/>
  <c r="T5" i="9" a="1"/>
  <c r="T5" i="9" s="1"/>
  <c r="U5" i="9" a="1"/>
  <c r="U5" i="9"/>
  <c r="U15" i="9" s="1"/>
  <c r="V5" i="9" a="1"/>
  <c r="V5" i="9" s="1"/>
  <c r="V16" i="9" s="1"/>
  <c r="W5" i="9" a="1"/>
  <c r="W5" i="9" s="1"/>
  <c r="W16" i="9" s="1"/>
  <c r="X5" i="9" a="1"/>
  <c r="X5" i="9" s="1"/>
  <c r="X15" i="9" s="1"/>
  <c r="Y5" i="9" a="1"/>
  <c r="Y5" i="9" s="1"/>
  <c r="Z5" i="9" a="1"/>
  <c r="Z5" i="9" s="1"/>
  <c r="AA5" i="9" a="1"/>
  <c r="AA5" i="9" s="1"/>
  <c r="AB5" i="9" a="1"/>
  <c r="AB5" i="9" s="1"/>
  <c r="AB16" i="9" s="1"/>
  <c r="AC5" i="9" a="1"/>
  <c r="AC5" i="9"/>
  <c r="AC15" i="9" s="1"/>
  <c r="AD5" i="9" a="1"/>
  <c r="AD5" i="9" s="1"/>
  <c r="AD15" i="9" s="1"/>
  <c r="AE5" i="9" a="1"/>
  <c r="AE5" i="9" s="1"/>
  <c r="AE15" i="9" s="1"/>
  <c r="AF5" i="9" a="1"/>
  <c r="AF5" i="9" s="1"/>
  <c r="AG5" i="9" a="1"/>
  <c r="AG5" i="9"/>
  <c r="AG15" i="9" s="1"/>
  <c r="AH5" i="9" a="1"/>
  <c r="AH5" i="9" s="1"/>
  <c r="AH14" i="9" s="1"/>
  <c r="AI5" i="9" a="1"/>
  <c r="AI5" i="9" s="1"/>
  <c r="AJ5" i="9" a="1"/>
  <c r="AJ5" i="9" s="1"/>
  <c r="AK5" i="9" a="1"/>
  <c r="AK5" i="9" s="1"/>
  <c r="AL5" i="9" a="1"/>
  <c r="AL5" i="9" s="1"/>
  <c r="AL16" i="9" s="1"/>
  <c r="B6" i="9" a="1"/>
  <c r="B6" i="9" s="1"/>
  <c r="C6" i="9" a="1"/>
  <c r="C6" i="9" s="1"/>
  <c r="D6" i="9" a="1"/>
  <c r="D6" i="9" s="1"/>
  <c r="D15" i="9" s="1"/>
  <c r="E6" i="9" a="1"/>
  <c r="E6" i="9" s="1"/>
  <c r="F6" i="9" a="1"/>
  <c r="F6" i="9" s="1"/>
  <c r="G6" i="9" a="1"/>
  <c r="G6" i="9" s="1"/>
  <c r="H6" i="9" a="1"/>
  <c r="H6" i="9" s="1"/>
  <c r="I6" i="9" a="1"/>
  <c r="I6" i="9" s="1"/>
  <c r="J6" i="9" a="1"/>
  <c r="J6" i="9" s="1"/>
  <c r="K6" i="9" a="1"/>
  <c r="K6" i="9" s="1"/>
  <c r="L6" i="9" a="1"/>
  <c r="L6" i="9"/>
  <c r="M6" i="9" a="1"/>
  <c r="M6" i="9" s="1"/>
  <c r="N6" i="9" a="1"/>
  <c r="N6" i="9" s="1"/>
  <c r="N14" i="9" s="1"/>
  <c r="O6" i="9" a="1"/>
  <c r="O6" i="9" s="1"/>
  <c r="P6" i="9" a="1"/>
  <c r="P6" i="9"/>
  <c r="P16" i="9" s="1"/>
  <c r="Q6" i="9" a="1"/>
  <c r="Q6" i="9" s="1"/>
  <c r="R6" i="9" a="1"/>
  <c r="R6" i="9" s="1"/>
  <c r="S6" i="9" a="1"/>
  <c r="S6" i="9" s="1"/>
  <c r="S16" i="9" s="1"/>
  <c r="T6" i="9" a="1"/>
  <c r="T6" i="9" s="1"/>
  <c r="T14" i="9" s="1"/>
  <c r="U6" i="9" a="1"/>
  <c r="U6" i="9" s="1"/>
  <c r="V6" i="9" a="1"/>
  <c r="V6" i="9" s="1"/>
  <c r="W6" i="9" a="1"/>
  <c r="W6" i="9" s="1"/>
  <c r="W15" i="9" s="1"/>
  <c r="W18" i="9" s="1"/>
  <c r="X6" i="9" a="1"/>
  <c r="X6" i="9"/>
  <c r="Y6" i="9" a="1"/>
  <c r="Y6" i="9" s="1"/>
  <c r="Z6" i="9" a="1"/>
  <c r="Z6" i="9" s="1"/>
  <c r="AA6" i="9" a="1"/>
  <c r="AA6" i="9" s="1"/>
  <c r="AB6" i="9" a="1"/>
  <c r="AB6" i="9"/>
  <c r="AC6" i="9" a="1"/>
  <c r="AC6" i="9" s="1"/>
  <c r="AD6" i="9" a="1"/>
  <c r="AD6" i="9" s="1"/>
  <c r="AE6" i="9" a="1"/>
  <c r="AE6" i="9" s="1"/>
  <c r="AF6" i="9" a="1"/>
  <c r="AF6" i="9" s="1"/>
  <c r="AF16" i="9" s="1"/>
  <c r="AG6" i="9" a="1"/>
  <c r="AG6" i="9" s="1"/>
  <c r="AG14" i="9" s="1"/>
  <c r="AH6" i="9" a="1"/>
  <c r="AH6" i="9" s="1"/>
  <c r="AI6" i="9" a="1"/>
  <c r="AI6" i="9" s="1"/>
  <c r="AJ6" i="9" a="1"/>
  <c r="AJ6" i="9" s="1"/>
  <c r="AJ16" i="9" s="1"/>
  <c r="AK6" i="9" a="1"/>
  <c r="AK6" i="9" s="1"/>
  <c r="AL6" i="9" a="1"/>
  <c r="AL6" i="9" s="1"/>
  <c r="B11" i="9" a="1"/>
  <c r="B11" i="9" s="1"/>
  <c r="C11" i="9" a="1"/>
  <c r="C11" i="9" s="1"/>
  <c r="D11" i="9" a="1"/>
  <c r="D11" i="9" s="1"/>
  <c r="E11" i="9" a="1"/>
  <c r="E11" i="9" s="1"/>
  <c r="F11" i="9" a="1"/>
  <c r="F11" i="9" s="1"/>
  <c r="G11" i="9" a="1"/>
  <c r="G11" i="9"/>
  <c r="H11" i="9" a="1"/>
  <c r="H11" i="9" s="1"/>
  <c r="I11" i="9" a="1"/>
  <c r="I11" i="9" s="1"/>
  <c r="J11" i="9" a="1"/>
  <c r="J11" i="9" s="1"/>
  <c r="K11" i="9" a="1"/>
  <c r="K11" i="9"/>
  <c r="L11" i="9" a="1"/>
  <c r="L11" i="9" s="1"/>
  <c r="M11" i="9" a="1"/>
  <c r="M11" i="9" s="1"/>
  <c r="N11" i="9" a="1"/>
  <c r="N11" i="9" s="1"/>
  <c r="O11" i="9" a="1"/>
  <c r="O11" i="9" s="1"/>
  <c r="P11" i="9" a="1"/>
  <c r="P11" i="9" s="1"/>
  <c r="Q11" i="9" a="1"/>
  <c r="Q11" i="9" s="1"/>
  <c r="R11" i="9" a="1"/>
  <c r="R11" i="9" s="1"/>
  <c r="R16" i="9" s="1"/>
  <c r="S11" i="9" a="1"/>
  <c r="S11" i="9"/>
  <c r="T11" i="9" a="1"/>
  <c r="T11" i="9" s="1"/>
  <c r="U11" i="9" a="1"/>
  <c r="U11" i="9" s="1"/>
  <c r="V11" i="9" a="1"/>
  <c r="V11" i="9" s="1"/>
  <c r="W11" i="9" a="1"/>
  <c r="W11" i="9"/>
  <c r="X11" i="9" a="1"/>
  <c r="X11" i="9" s="1"/>
  <c r="Y11" i="9" a="1"/>
  <c r="Y11" i="9" s="1"/>
  <c r="Z11" i="9" a="1"/>
  <c r="Z11" i="9" s="1"/>
  <c r="AA11" i="9" a="1"/>
  <c r="AA11" i="9" s="1"/>
  <c r="AB11" i="9" a="1"/>
  <c r="AB11" i="9" s="1"/>
  <c r="AC11" i="9" a="1"/>
  <c r="AC11" i="9" s="1"/>
  <c r="AD11" i="9" a="1"/>
  <c r="AD11" i="9" s="1"/>
  <c r="AE11" i="9" a="1"/>
  <c r="AE11" i="9" s="1"/>
  <c r="AF11" i="9" a="1"/>
  <c r="AF11" i="9" s="1"/>
  <c r="AG11" i="9" a="1"/>
  <c r="AG11" i="9" s="1"/>
  <c r="AH11" i="9" a="1"/>
  <c r="AH11" i="9" s="1"/>
  <c r="AI11" i="9" a="1"/>
  <c r="AI11" i="9" s="1"/>
  <c r="AJ11" i="9" a="1"/>
  <c r="AJ11" i="9" s="1"/>
  <c r="AK11" i="9" a="1"/>
  <c r="AK11" i="9" s="1"/>
  <c r="AL11" i="9" a="1"/>
  <c r="AL11" i="9" s="1"/>
  <c r="B10" i="9" a="1"/>
  <c r="B10" i="9"/>
  <c r="C10" i="9" a="1"/>
  <c r="C10" i="9" s="1"/>
  <c r="D10" i="9" a="1"/>
  <c r="D10" i="9" s="1"/>
  <c r="E10" i="9" a="1"/>
  <c r="E10" i="9" s="1"/>
  <c r="F10" i="9" a="1"/>
  <c r="F10" i="9"/>
  <c r="G10" i="9" a="1"/>
  <c r="G10" i="9" s="1"/>
  <c r="G16" i="9" s="1"/>
  <c r="H10" i="9" a="1"/>
  <c r="H10" i="9" s="1"/>
  <c r="I10" i="9" a="1"/>
  <c r="I10" i="9" s="1"/>
  <c r="I14" i="9" s="1"/>
  <c r="J10" i="9" a="1"/>
  <c r="J10" i="9" s="1"/>
  <c r="K10" i="9" a="1"/>
  <c r="K10" i="9" s="1"/>
  <c r="K15" i="9" s="1"/>
  <c r="L10" i="9" a="1"/>
  <c r="L10" i="9" s="1"/>
  <c r="M10" i="9" a="1"/>
  <c r="M10" i="9" s="1"/>
  <c r="N10" i="9" a="1"/>
  <c r="N10" i="9"/>
  <c r="O10" i="9" a="1"/>
  <c r="O10" i="9" s="1"/>
  <c r="P10" i="9" a="1"/>
  <c r="P10" i="9" s="1"/>
  <c r="Q10" i="9" a="1"/>
  <c r="Q10" i="9" s="1"/>
  <c r="R10" i="9" a="1"/>
  <c r="R10" i="9"/>
  <c r="S10" i="9" a="1"/>
  <c r="S10" i="9" s="1"/>
  <c r="T10" i="9" a="1"/>
  <c r="T10" i="9" s="1"/>
  <c r="U10" i="9" a="1"/>
  <c r="U10" i="9" s="1"/>
  <c r="V10" i="9" a="1"/>
  <c r="V10" i="9" s="1"/>
  <c r="V15" i="9" s="1"/>
  <c r="W10" i="9" a="1"/>
  <c r="W10" i="9" s="1"/>
  <c r="X10" i="9" a="1"/>
  <c r="X10" i="9" s="1"/>
  <c r="Y10" i="9" a="1"/>
  <c r="Y10" i="9" s="1"/>
  <c r="Z10" i="9" a="1"/>
  <c r="Z10" i="9" s="1"/>
  <c r="AA10" i="9" a="1"/>
  <c r="AA10" i="9" s="1"/>
  <c r="AB10" i="9" a="1"/>
  <c r="AB10" i="9" s="1"/>
  <c r="AC10" i="9" a="1"/>
  <c r="AC10" i="9" s="1"/>
  <c r="AD10" i="9" a="1"/>
  <c r="AD10" i="9" s="1"/>
  <c r="AE10" i="9" a="1"/>
  <c r="AE10" i="9" s="1"/>
  <c r="AF10" i="9" a="1"/>
  <c r="AF10" i="9" s="1"/>
  <c r="AG10" i="9" a="1"/>
  <c r="AG10" i="9" s="1"/>
  <c r="AH10" i="9" a="1"/>
  <c r="AH10" i="9"/>
  <c r="AI10" i="9" a="1"/>
  <c r="AI10" i="9" s="1"/>
  <c r="AJ10" i="9" a="1"/>
  <c r="AJ10" i="9" s="1"/>
  <c r="AK10" i="9" a="1"/>
  <c r="AK10" i="9" s="1"/>
  <c r="AL10" i="9" a="1"/>
  <c r="AL10" i="9"/>
  <c r="Z15" i="9" l="1"/>
  <c r="H15" i="9"/>
  <c r="E16" i="9"/>
  <c r="E14" i="9"/>
  <c r="E15" i="9"/>
  <c r="AI16" i="9"/>
  <c r="B16" i="9"/>
  <c r="B14" i="9"/>
  <c r="B15" i="9"/>
  <c r="B18" i="9" s="1"/>
  <c r="AA16" i="9"/>
  <c r="T16" i="9"/>
  <c r="AK16" i="9"/>
  <c r="AK14" i="9"/>
  <c r="AK15" i="9"/>
  <c r="AK18" i="9" s="1"/>
  <c r="K18" i="9"/>
  <c r="AA15" i="9"/>
  <c r="V18" i="9"/>
  <c r="AD18" i="9"/>
  <c r="J15" i="9"/>
  <c r="J16" i="9"/>
  <c r="J14" i="9"/>
  <c r="AJ14" i="9"/>
  <c r="D18" i="9"/>
  <c r="C16" i="9"/>
  <c r="Z14" i="9"/>
  <c r="M16" i="9"/>
  <c r="M14" i="9"/>
  <c r="M15" i="9"/>
  <c r="M18" i="9" s="1"/>
  <c r="AF14" i="9"/>
  <c r="Y14" i="9"/>
  <c r="Y15" i="9"/>
  <c r="Y16" i="9"/>
  <c r="AD14" i="9"/>
  <c r="AH15" i="9"/>
  <c r="L16" i="9"/>
  <c r="U14" i="9"/>
  <c r="Q16" i="9"/>
  <c r="C15" i="9"/>
  <c r="C18" i="9" s="1"/>
  <c r="R15" i="9"/>
  <c r="R18" i="9" s="1"/>
  <c r="D14" i="9"/>
  <c r="O14" i="9"/>
  <c r="AD16" i="9"/>
  <c r="K14" i="9"/>
  <c r="G15" i="9"/>
  <c r="G18" i="9" s="1"/>
  <c r="AA14" i="9"/>
  <c r="AF15" i="9"/>
  <c r="AF18" i="9" s="1"/>
  <c r="U16" i="9"/>
  <c r="U18" i="9" s="1"/>
  <c r="X14" i="9"/>
  <c r="Q15" i="9"/>
  <c r="Q18" i="9" s="1"/>
  <c r="AB15" i="9"/>
  <c r="AB18" i="9" s="1"/>
  <c r="O16" i="9"/>
  <c r="O18" i="9" s="1"/>
  <c r="AI15" i="9"/>
  <c r="AI18" i="9" s="1"/>
  <c r="AE14" i="9"/>
  <c r="AL15" i="9"/>
  <c r="AL18" i="9" s="1"/>
  <c r="X16" i="9"/>
  <c r="X18" i="9" s="1"/>
  <c r="H14" i="9"/>
  <c r="AB14" i="9"/>
  <c r="S15" i="9"/>
  <c r="S18" i="9" s="1"/>
  <c r="AI14" i="9"/>
  <c r="AE16" i="9"/>
  <c r="AE18" i="9" s="1"/>
  <c r="W14" i="9"/>
  <c r="AL14" i="9"/>
  <c r="H16" i="9"/>
  <c r="I16" i="9"/>
  <c r="I18" i="9" s="1"/>
  <c r="T15" i="9"/>
  <c r="T18" i="9" s="1"/>
  <c r="P14" i="9"/>
  <c r="N15" i="9"/>
  <c r="N18" i="9" s="1"/>
  <c r="Z16" i="9"/>
  <c r="F15" i="9"/>
  <c r="F18" i="9" s="1"/>
  <c r="AC14" i="9"/>
  <c r="F14" i="9"/>
  <c r="AH16" i="9"/>
  <c r="V14" i="9"/>
  <c r="L15" i="9"/>
  <c r="AG16" i="9"/>
  <c r="AG18" i="9" s="1"/>
  <c r="AJ15" i="9"/>
  <c r="AJ18" i="9" s="1"/>
  <c r="AC16" i="9"/>
  <c r="AC18" i="9" s="1"/>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2" i="3"/>
  <c r="E18" i="9" l="1"/>
  <c r="Y18" i="9"/>
  <c r="AA18" i="9"/>
  <c r="H18" i="9"/>
  <c r="Z18" i="9"/>
  <c r="L18" i="9"/>
  <c r="AH18" i="9"/>
  <c r="J18" i="9"/>
  <c r="F116" i="2"/>
  <c r="D116" i="2"/>
  <c r="F115" i="2"/>
  <c r="D115" i="2"/>
  <c r="F114" i="2"/>
  <c r="D114" i="2"/>
  <c r="F113" i="2"/>
  <c r="D113" i="2"/>
  <c r="F112" i="2"/>
  <c r="D112" i="2"/>
  <c r="F111" i="2"/>
  <c r="D111" i="2"/>
  <c r="F110" i="2"/>
  <c r="D110" i="2"/>
  <c r="F109" i="2"/>
  <c r="D109" i="2"/>
  <c r="F108" i="2"/>
  <c r="D108" i="2"/>
  <c r="F107" i="2"/>
  <c r="D107" i="2"/>
  <c r="F106" i="2"/>
  <c r="D106" i="2"/>
  <c r="F105" i="2"/>
  <c r="D105" i="2"/>
  <c r="F104" i="2"/>
  <c r="D104" i="2"/>
  <c r="F103" i="2"/>
  <c r="D103" i="2"/>
  <c r="F102" i="2"/>
  <c r="D102" i="2"/>
  <c r="F101" i="2"/>
  <c r="D101" i="2"/>
  <c r="F100" i="2"/>
  <c r="D100" i="2"/>
  <c r="F99" i="2"/>
  <c r="D99" i="2"/>
  <c r="F98" i="2"/>
  <c r="D98" i="2"/>
  <c r="F97" i="2"/>
  <c r="D97" i="2"/>
  <c r="F96" i="2"/>
  <c r="D96" i="2"/>
  <c r="F95" i="2"/>
  <c r="D95" i="2"/>
  <c r="F94" i="2"/>
  <c r="D94" i="2"/>
  <c r="F93" i="2"/>
  <c r="D93" i="2"/>
  <c r="F92" i="2"/>
  <c r="D92" i="2"/>
  <c r="F91" i="2"/>
  <c r="D91" i="2"/>
  <c r="F90" i="2"/>
  <c r="D90" i="2"/>
  <c r="F89" i="2"/>
  <c r="D89" i="2"/>
  <c r="F88" i="2"/>
  <c r="D88" i="2"/>
  <c r="F87" i="2"/>
  <c r="D87" i="2"/>
  <c r="F86" i="2"/>
  <c r="D86" i="2"/>
  <c r="F85" i="2"/>
  <c r="D85" i="2"/>
  <c r="F84" i="2"/>
  <c r="D84" i="2"/>
  <c r="F83" i="2"/>
  <c r="D83" i="2"/>
  <c r="F82" i="2"/>
  <c r="D82" i="2"/>
  <c r="F81" i="2"/>
  <c r="D81" i="2"/>
  <c r="F80" i="2"/>
  <c r="D80" i="2"/>
  <c r="F79" i="2"/>
  <c r="D79" i="2"/>
  <c r="F78" i="2"/>
  <c r="D78" i="2"/>
  <c r="F77" i="2"/>
  <c r="D77" i="2"/>
  <c r="F76" i="2"/>
  <c r="D76" i="2"/>
  <c r="F75" i="2"/>
  <c r="D75" i="2"/>
  <c r="F74" i="2"/>
  <c r="D74" i="2"/>
  <c r="F73" i="2"/>
  <c r="D73" i="2"/>
  <c r="F72" i="2"/>
  <c r="D72" i="2"/>
  <c r="F71" i="2"/>
  <c r="D71" i="2"/>
  <c r="F70" i="2"/>
  <c r="D70" i="2"/>
  <c r="F69" i="2"/>
  <c r="D69" i="2"/>
  <c r="F68" i="2"/>
  <c r="D68" i="2"/>
  <c r="F67" i="2"/>
  <c r="D67" i="2"/>
  <c r="F66" i="2"/>
  <c r="D66" i="2"/>
  <c r="F65" i="2"/>
  <c r="D65" i="2"/>
  <c r="F64" i="2"/>
  <c r="D64" i="2"/>
  <c r="F63" i="2"/>
  <c r="D63" i="2"/>
  <c r="F62" i="2"/>
  <c r="D62" i="2"/>
  <c r="F61" i="2"/>
  <c r="D61" i="2"/>
  <c r="F60" i="2"/>
  <c r="D60" i="2"/>
  <c r="F59" i="2"/>
  <c r="D59" i="2"/>
  <c r="F58" i="2"/>
  <c r="D58" i="2"/>
  <c r="F57" i="2"/>
  <c r="D57" i="2"/>
  <c r="F56" i="2"/>
  <c r="D56" i="2"/>
  <c r="F55" i="2"/>
  <c r="D55" i="2"/>
  <c r="F54" i="2"/>
  <c r="D54" i="2"/>
  <c r="F53" i="2"/>
  <c r="D53" i="2"/>
  <c r="F52" i="2"/>
  <c r="D52" i="2"/>
  <c r="F51" i="2"/>
  <c r="D51" i="2"/>
  <c r="F50" i="2"/>
  <c r="D50" i="2"/>
  <c r="F49" i="2"/>
  <c r="D49" i="2"/>
  <c r="F48" i="2"/>
  <c r="D48" i="2"/>
  <c r="F47" i="2"/>
  <c r="D47" i="2"/>
  <c r="F46" i="2"/>
  <c r="D46" i="2"/>
  <c r="F45" i="2"/>
  <c r="D45" i="2"/>
  <c r="F44" i="2"/>
  <c r="D44" i="2"/>
  <c r="F43" i="2"/>
  <c r="D43" i="2"/>
  <c r="F42" i="2"/>
  <c r="D42" i="2"/>
  <c r="F41" i="2"/>
  <c r="D41" i="2"/>
  <c r="F40" i="2"/>
  <c r="D40" i="2"/>
  <c r="F39" i="2"/>
  <c r="D39" i="2"/>
  <c r="F38" i="2"/>
  <c r="D38" i="2"/>
  <c r="F37" i="2"/>
  <c r="D37" i="2"/>
  <c r="F36" i="2"/>
  <c r="D36" i="2"/>
  <c r="F35" i="2"/>
  <c r="D35" i="2"/>
  <c r="F34" i="2"/>
  <c r="D34" i="2"/>
  <c r="F33" i="2"/>
  <c r="D33" i="2"/>
  <c r="F32" i="2"/>
  <c r="D32" i="2"/>
  <c r="F31" i="2"/>
  <c r="D31" i="2"/>
  <c r="F30" i="2"/>
  <c r="D30" i="2"/>
  <c r="F29" i="2"/>
  <c r="D29" i="2"/>
  <c r="F28" i="2"/>
  <c r="D28" i="2"/>
  <c r="F27" i="2"/>
  <c r="D27" i="2"/>
  <c r="F26" i="2"/>
  <c r="D26" i="2"/>
  <c r="F25" i="2"/>
  <c r="D25" i="2"/>
  <c r="F24" i="2"/>
  <c r="D24" i="2"/>
  <c r="F23" i="2"/>
  <c r="D23" i="2"/>
  <c r="F22" i="2"/>
  <c r="D22" i="2"/>
  <c r="F21" i="2"/>
  <c r="D21" i="2"/>
  <c r="F20" i="2"/>
  <c r="D20" i="2"/>
  <c r="F19" i="2"/>
  <c r="D19" i="2"/>
  <c r="F18" i="2"/>
  <c r="D18" i="2"/>
  <c r="F17" i="2"/>
  <c r="D17" i="2"/>
  <c r="F16" i="2"/>
  <c r="D16" i="2"/>
  <c r="F15" i="2"/>
  <c r="D15" i="2"/>
  <c r="F14" i="2"/>
  <c r="D14" i="2"/>
  <c r="F13" i="2"/>
  <c r="D13" i="2"/>
  <c r="F12" i="2"/>
  <c r="D12" i="2"/>
  <c r="F11" i="2"/>
  <c r="D11" i="2"/>
  <c r="F10" i="2"/>
  <c r="D10" i="2"/>
  <c r="F9" i="2"/>
  <c r="D9" i="2"/>
  <c r="F8" i="2"/>
  <c r="D8" i="2"/>
  <c r="F7" i="2"/>
  <c r="D7" i="2"/>
  <c r="F6" i="2"/>
  <c r="D6" i="2"/>
  <c r="F5" i="2"/>
  <c r="D5" i="2"/>
  <c r="F4" i="2"/>
  <c r="D4" i="2"/>
  <c r="F3" i="2"/>
  <c r="D3" i="2"/>
  <c r="F2" i="2"/>
  <c r="D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<sst xmlns="http://schemas.openxmlformats.org/spreadsheetml/2006/main" count="1368" uniqueCount="341">
  <si>
    <t>Breakdown (Ambiguity)</t>
  </si>
  <si>
    <t>My actions sometimes led to ambiguous results.</t>
  </si>
  <si>
    <t>The results of my actions often violated my expectations.</t>
  </si>
  <si>
    <t>I was often so absorbed in the activity that I forgot about the system (R).</t>
  </si>
  <si>
    <t>I sometimes felt doubtful whilst creating my project.</t>
  </si>
  <si>
    <t>I sometimes felt doubtful whilst using the system.</t>
  </si>
  <si>
    <t>I experienced a slight strangeness whilst creating my project.</t>
  </si>
  <si>
    <t>I experienced a slight strangeness whilst using the system.</t>
  </si>
  <si>
    <t>I was often puzzled as to why my actions weren't quite matching my expectations.</t>
  </si>
  <si>
    <t xml:space="preserve">I felt that I was often puzzled. </t>
  </si>
  <si>
    <t>The system worked in ways which were often puzzling.</t>
  </si>
  <si>
    <t>Whilst creating, I had to tackle strange anomalies.</t>
  </si>
  <si>
    <t xml:space="preserve">Whilst creating, I had to tackle disturbing anomalies. </t>
  </si>
  <si>
    <t>The system introduced disturbing anomalies.</t>
  </si>
  <si>
    <t xml:space="preserve">I experienced many anomalies that I didn't expect. </t>
  </si>
  <si>
    <t>The system revealed many anomalies that I didn’t expect.</t>
  </si>
  <si>
    <t xml:space="preserve">Sometimes I was interrupted and had to re-think my next steps. </t>
  </si>
  <si>
    <t xml:space="preserve">I was frequently provoked. </t>
  </si>
  <si>
    <t xml:space="preserve">The system provoked me.  </t>
  </si>
  <si>
    <t>I was often confused about the way I felt about things.</t>
  </si>
  <si>
    <t>Whilst being creative, the system sometimes failed to do what I intended it to.</t>
  </si>
  <si>
    <t>I was able to create things I know in my head but can’t exactly pinpoint.</t>
  </si>
  <si>
    <t>Whilst being creative, I encountered weird stuff.</t>
  </si>
  <si>
    <t xml:space="preserve">I found it difficult to make sense of the way I felt about things. </t>
  </si>
  <si>
    <t xml:space="preserve">Comparison </t>
  </si>
  <si>
    <t>Whilst creating, I thought back on some of my past experiences.</t>
  </si>
  <si>
    <t>To better understand the system, I made comparisons in my head to similar software I’ve used before.</t>
  </si>
  <si>
    <t xml:space="preserve">I was surprised when the system acted differently to similar tools that I’ve previously used. </t>
  </si>
  <si>
    <t>I considered different ways of doing things.</t>
  </si>
  <si>
    <t xml:space="preserve">I made comparisons within the system to consider alternative ways of doing things. </t>
  </si>
  <si>
    <t xml:space="preserve">I liked to think about my actions to find alternative ways of doing them. </t>
  </si>
  <si>
    <t xml:space="preserve">I explored my past experiences as a way of understanding new ideas. </t>
  </si>
  <si>
    <t xml:space="preserve">I identified connections between contrasting ideas and explored this in my creation. </t>
  </si>
  <si>
    <t>I identified connections between seemingly incompatible ideas and explored this in my creation. </t>
  </si>
  <si>
    <t>I spent considerable time exploring alternative solutions to problems.</t>
  </si>
  <si>
    <t>Impact</t>
  </si>
  <si>
    <t>I didn't really think about how others would percieve my creative process and final product. (R)</t>
  </si>
  <si>
    <t>I didn’t really think about how others would perceive my use of the system and its outputs. (R)</t>
  </si>
  <si>
    <t xml:space="preserve">The system made me ponder over the meaning of things I was doing in relation to my personal experience </t>
  </si>
  <si>
    <t xml:space="preserve">I diligently changed my behaviour to avoid negative feelings. </t>
  </si>
  <si>
    <t>I diligently changed my behaviour to avoid negative impacts on myself and others.</t>
  </si>
  <si>
    <t xml:space="preserve">I diligently changed my behaviour to avoid negative impacts of a global scale. </t>
  </si>
  <si>
    <t>I noticed when my actions impacted the course of what I intended to create.</t>
  </si>
  <si>
    <t xml:space="preserve">I learned many new things about myself. </t>
  </si>
  <si>
    <t>Whilst being creative, I often thought about broader implications.</t>
  </si>
  <si>
    <t>Whilst using the system, I often thought about broader implications.</t>
  </si>
  <si>
    <t>I consequently changed the way that I look at myself.</t>
  </si>
  <si>
    <t xml:space="preserve">I consequently changed the way that I look at the world. </t>
  </si>
  <si>
    <t>As a result of the system, I have changed the way I look at myself.</t>
  </si>
  <si>
    <t>I considered how my outputs from the system might be interpreted by different cultures</t>
  </si>
  <si>
    <t xml:space="preserve">I have learnt new things from being creative with the system. </t>
  </si>
  <si>
    <t>I considered how my outputs from the system might be interpreted differently in the future</t>
  </si>
  <si>
    <t>I was not concerned with how others might evaluate my performance (R).</t>
  </si>
  <si>
    <t>I was not worried about what others may have been thinking about me (R).</t>
  </si>
  <si>
    <t xml:space="preserve">Inquiry </t>
  </si>
  <si>
    <t>I often reflected on my actions to see whether I could have improved on what I did.</t>
  </si>
  <si>
    <t>I often reappraised my experiences with the system so I could learn from them.</t>
  </si>
  <si>
    <t>I often re-examined things I’d already learnt.</t>
  </si>
  <si>
    <t xml:space="preserve">Whilst being creative, I wanted to seek feedback from others. </t>
  </si>
  <si>
    <t>Whilst being creative, I wanted to seek a second opinion.</t>
  </si>
  <si>
    <t xml:space="preserve">Whilst using the system, I wanted to seek feedback from others. </t>
  </si>
  <si>
    <t>Whilst using the system, I wanted to seek a second opinion.</t>
  </si>
  <si>
    <t>I continually considered my actions whilst being creative.</t>
  </si>
  <si>
    <t>I had to continually consider my actions when using the system.</t>
  </si>
  <si>
    <t>I often generated, tested and revised ideas.</t>
  </si>
  <si>
    <t>I find myself iteratively refining and assessing my creative process.</t>
  </si>
  <si>
    <t>I find myself iteratively refining and assessing my behaviours.</t>
  </si>
  <si>
    <t>Whilst being creative, I would confirm or reject self-developed hypothesis.</t>
  </si>
  <si>
    <t>I would confirm or reject self-developed hypothesis using the system.</t>
  </si>
  <si>
    <t xml:space="preserve">I discovered effects to my actions that made be stop and think. </t>
  </si>
  <si>
    <t xml:space="preserve">It was easy to see how well I was performing. </t>
  </si>
  <si>
    <t>I could use the system to see how well I was performing.</t>
  </si>
  <si>
    <t>I felt able to try and achieve goals I'd set for myself.</t>
  </si>
  <si>
    <t>I used the system to try and achieve goals I set for myself in my head.</t>
  </si>
  <si>
    <t>I explored many different directions until I found a satisfactory input.</t>
  </si>
  <si>
    <t>The system makes it easy to review my long-term personal data.</t>
  </si>
  <si>
    <t>Whilst being creative, I discovered things about my own process I didn’t know before.</t>
  </si>
  <si>
    <t>Whilst being creative, it was easy to spot details about my own process.</t>
  </si>
  <si>
    <t xml:space="preserve">Motivation </t>
  </si>
  <si>
    <t xml:space="preserve">Whilst being creative, it was very interesting to examine different aspect of my creation. </t>
  </si>
  <si>
    <t xml:space="preserve">Whilst being creative, it was very interesting to examine different things. </t>
  </si>
  <si>
    <t>It was very interesting to examine the things in the system.</t>
  </si>
  <si>
    <t xml:space="preserve">I enjoyed exploring the system. </t>
  </si>
  <si>
    <t xml:space="preserve">I enjoyed exploring with the system. </t>
  </si>
  <si>
    <t xml:space="preserve">It was important to me to try to understand my feelings whilst using the system. </t>
  </si>
  <si>
    <t xml:space="preserve">It was enjoyable for me to understand my thoughts whilst using the system. </t>
  </si>
  <si>
    <t>The system made it hard for me to sit and contemplate (R).</t>
  </si>
  <si>
    <t xml:space="preserve">Whilst using the system I felt rushed to act and had little time for contemplation (R). </t>
  </si>
  <si>
    <t xml:space="preserve">I felt motivated to reflect on my actions. </t>
  </si>
  <si>
    <t>I had many inspiring ideas that acted as a foundation for my work. </t>
  </si>
  <si>
    <t xml:space="preserve">The system makes it easy to get an overview of my actions. </t>
  </si>
  <si>
    <t>Openness</t>
  </si>
  <si>
    <t>It explored many things from different perspectives.</t>
  </si>
  <si>
    <t>I was introduced to things which I wouldn’t have otherwise considered.</t>
  </si>
  <si>
    <t xml:space="preserve">The system introduced me to things which I wouldn’t have otherwise considered. </t>
  </si>
  <si>
    <t xml:space="preserve">I was able to easily explore other people's ideas. </t>
  </si>
  <si>
    <t>I was able to easily explore other people’s ideas when using the system.</t>
  </si>
  <si>
    <t>I was able to explore ideas different to mine.</t>
  </si>
  <si>
    <t>I was able to explore ideas different to mine when using the system.</t>
  </si>
  <si>
    <t xml:space="preserve">Whilst being creative, I discovered faults in what I have previously believed to be right. </t>
  </si>
  <si>
    <t xml:space="preserve">Whilst using the system, I discovered faults in what I have previously believed to be right. </t>
  </si>
  <si>
    <t xml:space="preserve">Some of my firmly held beliefs were challenged. </t>
  </si>
  <si>
    <t xml:space="preserve">The system challenged some of my firmly held beliefs. </t>
  </si>
  <si>
    <t>I constructively self-assessed my own actions.</t>
  </si>
  <si>
    <t>I could quickly change things when given new information.</t>
  </si>
  <si>
    <t>I considered and acted upon clues on how to structure my creative work.</t>
  </si>
  <si>
    <t>I could use the system to rapidly respond when given new information.</t>
  </si>
  <si>
    <t xml:space="preserve">Transformation </t>
  </si>
  <si>
    <t>The experience has led to a wake-up call to make changes in my life.</t>
  </si>
  <si>
    <t>As a result of being creative with the system, I have changed how I approach things.</t>
  </si>
  <si>
    <t>Using the system gives me ideas on how to overcome challenges.</t>
  </si>
  <si>
    <t>I conscientiously sought to adapt myself due to my experience.</t>
  </si>
  <si>
    <t>As a result of my experience, I will change the way I normally do things.</t>
  </si>
  <si>
    <t>As a result of the system, I will change the way I normally do things.</t>
  </si>
  <si>
    <t>After using the system, I feel like my worldview has changed.</t>
  </si>
  <si>
    <t>I paused at certain moments to adjust what I was doing.</t>
  </si>
  <si>
    <t>Whilst being creative, I had to adapt my usual processes for making my creation.</t>
  </si>
  <si>
    <t>If I used the system again, I will likely perform the same actions. (R)</t>
  </si>
  <si>
    <t>Trustworthiness</t>
  </si>
  <si>
    <t xml:space="preserve">Aspects of the system were untrustworthy. </t>
  </si>
  <si>
    <t>I felt that the system always presented things that I could trust. (R)</t>
  </si>
  <si>
    <t>I felt that the system was always working to help me in my goals. (R)</t>
  </si>
  <si>
    <t xml:space="preserve">I didn’t always understand why the system did what it did. </t>
  </si>
  <si>
    <t>Questions</t>
  </si>
  <si>
    <t>Difference</t>
  </si>
  <si>
    <t>Category</t>
  </si>
  <si>
    <t>Breakdown</t>
  </si>
  <si>
    <t xml:space="preserve">Statement vauge however about the system itself </t>
  </si>
  <si>
    <t>Comparision</t>
  </si>
  <si>
    <t xml:space="preserve">Liked might mean technology, can be misread </t>
  </si>
  <si>
    <t xml:space="preserve">Impact </t>
  </si>
  <si>
    <t xml:space="preserve">Too wordy </t>
  </si>
  <si>
    <t xml:space="preserve">/// include for broader peopl… this one as global is intersting </t>
  </si>
  <si>
    <t>I learned many new things about myself during the experience.</t>
  </si>
  <si>
    <t>Inqiry</t>
  </si>
  <si>
    <t>:(</t>
  </si>
  <si>
    <t xml:space="preserve">// self-developed hypothesis more like just testing </t>
  </si>
  <si>
    <t>Motivation</t>
  </si>
  <si>
    <t xml:space="preserve">/// interesting to do it didn't mean we did it </t>
  </si>
  <si>
    <t xml:space="preserve">It was important for me to try to understand my feelings whilst using the system. </t>
  </si>
  <si>
    <t>// hmmmm</t>
  </si>
  <si>
    <t xml:space="preserve">/// hmmmm </t>
  </si>
  <si>
    <t>Transfomration</t>
  </si>
  <si>
    <t>Total</t>
  </si>
  <si>
    <t>Comments</t>
  </si>
  <si>
    <t>Diff</t>
  </si>
  <si>
    <t xml:space="preserve">Comments </t>
  </si>
  <si>
    <t>I found myself iteratively refining and assessing my creative process.</t>
  </si>
  <si>
    <t xml:space="preserve">Whilst being creative, I liked to think about my actions to find alternative ways of doing them. </t>
  </si>
  <si>
    <t xml:space="preserve">I pondered over the meaning of what I was doing in relation to my personal experiences. </t>
  </si>
  <si>
    <t>I explored many things from different perspectives.</t>
  </si>
  <si>
    <t xml:space="preserve">I diligently changed my behaviour to avoid negative impacts on a global scale. </t>
  </si>
  <si>
    <t>Author_A</t>
  </si>
  <si>
    <t>Author_B</t>
  </si>
  <si>
    <t>I pondered over the meaning of what I was doing in relation to my personal experiences.</t>
  </si>
  <si>
    <t>Whilst being creative, I liked to think about my actions to find alternative ways of doing them.</t>
  </si>
  <si>
    <t>I discovered effects to my actions that made be stop and think.</t>
  </si>
  <si>
    <t>The system challenged some of my firmly held beliefs.</t>
  </si>
  <si>
    <t>I identified connections between contrasting ideas and explored this in my creation.</t>
  </si>
  <si>
    <t>Whilst being creative, it was very interesting to examine different aspect of my creation.</t>
  </si>
  <si>
    <t>I made comparisons within the system to consider alternative ways of doing things.</t>
  </si>
  <si>
    <t>I explored my past experiences as a way of understanding new ideas.</t>
  </si>
  <si>
    <t>Some of my firmly held beliefs were challenged.</t>
  </si>
  <si>
    <t>Whilst being creative, it was very interesting to examine different things.</t>
  </si>
  <si>
    <t>not clear that this is a creative activity with technology</t>
  </si>
  <si>
    <t>reflection on the creative activity</t>
  </si>
  <si>
    <t>no thoughts - so couldn't be reflection</t>
  </si>
  <si>
    <t>reflecting on previous beliefs through system exposure</t>
  </si>
  <si>
    <t>self reflection</t>
  </si>
  <si>
    <t>reflecting on ideas</t>
  </si>
  <si>
    <t>reflecting on interaction with system</t>
  </si>
  <si>
    <t>reflecting on the system</t>
  </si>
  <si>
    <t>reflection on the past</t>
  </si>
  <si>
    <t>reflecting on what has not worked to find a solution</t>
  </si>
  <si>
    <t>revising something incurrs reflection</t>
  </si>
  <si>
    <t>being puzzled is still reflection of sorts</t>
  </si>
  <si>
    <t>being challenged != reflecting</t>
  </si>
  <si>
    <t>being aware of different perspectives is not necessarily reflection</t>
  </si>
  <si>
    <t>comparisons are reflective</t>
  </si>
  <si>
    <t>reflecting on previous methods</t>
  </si>
  <si>
    <t>examination isn't always reflecting</t>
  </si>
  <si>
    <t>reflecting on possible methods</t>
  </si>
  <si>
    <t>reflecting on past work</t>
  </si>
  <si>
    <t>reflecting on goals</t>
  </si>
  <si>
    <t>reflecting on one's attitude towards the attitudes of others</t>
  </si>
  <si>
    <t>reflecting on previous and current self</t>
  </si>
  <si>
    <t>reflecting on past instances of implications in work</t>
  </si>
  <si>
    <t>more guess work/research than reflection</t>
  </si>
  <si>
    <t>ID</t>
  </si>
  <si>
    <t>Question</t>
  </si>
  <si>
    <t>Score</t>
  </si>
  <si>
    <t>Might need to change assessed to assess to make it more present tense</t>
  </si>
  <si>
    <t>Perceive misspelling</t>
  </si>
  <si>
    <t>Consider changing Whilst to When (applies to those below as well)</t>
  </si>
  <si>
    <t xml:space="preserve">I guess this would better suit reflexivity? </t>
  </si>
  <si>
    <t>These 2 really feel like flow-measures</t>
  </si>
  <si>
    <t xml:space="preserve">Perhaps the word 'reflected' was / is too guiding here? </t>
  </si>
  <si>
    <t>As I did not do any specific creative task with a technology, I am refering to one/all of my creative experiences with a technology in the past. I think if someone has to complete this survey without any specific creative task in the beginning, the instruction should be more clear about what a person should refer to. A specific/all creative task/s with technologies.</t>
  </si>
  <si>
    <t>doubtful about the creative product? creative process? Or the contribution/support from the technology?</t>
  </si>
  <si>
    <t>I was never puzzled but I thought about it sometimes.</t>
  </si>
  <si>
    <t>I think in the statement, it should be 'made me' not 'made be'</t>
  </si>
  <si>
    <t>When I neither can agree nor disagree, what does it mean in terms of reflection? somewhat reflection?</t>
  </si>
  <si>
    <t>What do you mean by tested here? how a person evaluates their ideas during a creative task is relative I think. I think it should be more clear.</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</si>
  <si>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</si>
  <si>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</si>
  <si>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</si>
  <si>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</si>
  <si>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</si>
  <si>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</si>
  <si>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</si>
  <si>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</si>
  <si>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</si>
  <si>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</si>
  <si>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</si>
  <si>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</si>
  <si>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</si>
  <si>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</si>
  <si>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</si>
  <si>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</si>
  <si>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</si>
  <si>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</si>
  <si>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</si>
  <si>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</si>
  <si>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</si>
  <si>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</si>
  <si>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</si>
  <si>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</si>
  <si>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</si>
  <si>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</si>
  <si>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</si>
  <si>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</si>
  <si>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</si>
  <si>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</si>
  <si>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</si>
  <si>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</si>
  <si>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</si>
  <si>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</si>
  <si>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</si>
  <si>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</si>
  <si>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</si>
  <si>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P3</t>
  </si>
  <si>
    <t>P4</t>
  </si>
  <si>
    <t>P9</t>
  </si>
  <si>
    <t>Experts</t>
  </si>
  <si>
    <t>Q</t>
  </si>
  <si>
    <t>COUNT_3</t>
  </si>
  <si>
    <t>COUNT_2</t>
  </si>
  <si>
    <t>COUNT_1</t>
  </si>
  <si>
    <t xml:space="preserve">I gave it 2 because in my personal opinion, I think this quite depends on what kind of creative activity people are doing. If the activity if about design some products or system, I'll give 3. But if the creative activity is about 'self-expression', i.e. painting, composing, etc., this statement doesn't indicate wether there is a reflection on the creative process. </t>
  </si>
  <si>
    <t>I didn't really think about how others would perceive my creative process and final product. (R)</t>
  </si>
  <si>
    <t>P2</t>
  </si>
  <si>
    <t>Bio</t>
  </si>
  <si>
    <t>Female</t>
  </si>
  <si>
    <t>England</t>
  </si>
  <si>
    <t>34, Female</t>
  </si>
  <si>
    <t xml:space="preserve">I am a 2nd year PhD student researching in the field of Computational Creativity, specifically the potentional for autonomous creativity in a twitter bot that levearges text-to-image generative technology. I have an MSc in Computer Science and also a BA(hons) in Fine Art. I worked as a self employed artist (tattoo artist) for several years before pursuing a career in CS/AI. I have skills in programming and also using creativity support software such as ProCreate and Photoshop. I also can draw and paint; and most recently have produced a series of digital paintings - in collaboration with 'Midjourney' (generative AI algorithm), which are to be exhibited in August. </t>
  </si>
  <si>
    <t>I am a first year PhD student at the Art and Design faculty and a research assistant at the Comouter Science faculty. My background is in Industrial Design and Interaction Design. During my studies, I worked as a student mentor, helping and guiding first year students to learn how to reflect, and become self-directed and reflexive practitioners.</t>
  </si>
  <si>
    <t>Germany</t>
  </si>
  <si>
    <t xml:space="preserve">Male </t>
  </si>
  <si>
    <t xml:space="preserve">Award winning filmmaker with a current focus on short films, using both animation and live action to tell stories from/relating to south asian experiences/cultures. Experience in all aspects of production, with literacy in pre-production softwares such as Storyboarder, Celtx, and Fade-In. Proficient with post production softwares such as Adobe CC Suite (specifically After Effects and Premiere Pro), Davinci Resolve Studio, and Final Cut Pro X. As well as some literacy with animation softwares such as Clip Studio Paint and TV Paint. </t>
  </si>
  <si>
    <t>USA</t>
  </si>
  <si>
    <t xml:space="preserve">Fifth year PhD student in HCI focusing on Human-AI Co-Creativity, Ethical AI and Interaction Design. My research aims for human-centric ethical AI partners that fosters better user experience in creative collaboration. BSc in Computer Science and Engineering. Teaching experience in HCI and Rapid Prototyping.		</t>
  </si>
  <si>
    <t xml:space="preserve">Final year PhD Researcher in Musical Interaction, exploring the evoked meaning of materials in digital musical instruments design. As an interdisciplinary researcher, I completed a MArch in Urban Design and BEng from the School of Architecture. My teaching interests have been consistently aligned with my main research interests in creativity, design, and applications of new technology in these fields. </t>
  </si>
  <si>
    <r>
      <t xml:space="preserve">GENDER: Female
AGE: </t>
    </r>
    <r>
      <rPr>
        <i/>
        <sz val="12"/>
        <color rgb="FFFF0000"/>
        <rFont val="Calibri"/>
        <family val="2"/>
        <scheme val="minor"/>
      </rPr>
      <t>29</t>
    </r>
    <r>
      <rPr>
        <b/>
        <i/>
        <sz val="12"/>
        <color rgb="FFFF0000"/>
        <rFont val="Calibri"/>
        <family val="2"/>
        <scheme val="minor"/>
      </rPr>
      <t xml:space="preserve">
COUNTRY: </t>
    </r>
    <r>
      <rPr>
        <i/>
        <sz val="12"/>
        <color rgb="FFFF0000"/>
        <rFont val="Calibri"/>
        <family val="2"/>
        <scheme val="minor"/>
      </rPr>
      <t xml:space="preserve"> China</t>
    </r>
  </si>
  <si>
    <r>
      <t xml:space="preserve">GENDER: </t>
    </r>
    <r>
      <rPr>
        <i/>
        <sz val="12"/>
        <color rgb="FFFF0000"/>
        <rFont val="Calibri"/>
        <family val="2"/>
        <charset val="1"/>
      </rPr>
      <t xml:space="preserve">Female
</t>
    </r>
    <r>
      <rPr>
        <b/>
        <i/>
        <sz val="12"/>
        <color rgb="FFFF0000"/>
        <rFont val="Calibri"/>
        <family val="2"/>
        <charset val="1"/>
      </rPr>
      <t xml:space="preserve">AGE:23
COUNTRY: </t>
    </r>
    <r>
      <rPr>
        <i/>
        <sz val="12"/>
        <color rgb="FFFF0000"/>
        <rFont val="Calibri"/>
        <family val="2"/>
        <charset val="1"/>
      </rPr>
      <t>Italy</t>
    </r>
  </si>
  <si>
    <t>P7</t>
  </si>
  <si>
    <t>Reflecting on PAST exploration IS reflection</t>
  </si>
  <si>
    <t>Reflection and exploration are different, you can reflect on a process, but not on things that haven't been explored yet</t>
  </si>
  <si>
    <t>Again, challenging your belief system isn't reflection, but perhaps looking at WHY your beliefs were challenged is?</t>
  </si>
  <si>
    <t>Hypothesising is a difficult thing to reflect on - how can you reflect on a hypothetical with accuracy?</t>
  </si>
  <si>
    <t>You can reflect on each iteration to understand why each may not have worked</t>
  </si>
  <si>
    <t>Discovering new things isn't reflection, it's learning and exploration</t>
  </si>
  <si>
    <t>REPLACE THE BIO HERE: Audio researcher and associate lecutrer with an education background in music technology and creative technology/design. Have spent many years composing music across genres from punk and hard rock/metal to progressive/fusion alt-jazz. Also experienced in creative coding and technology practices, designing generative art and software in p5.js and openFrameworks, building interactive experiences in Unity and Unreal Engine and also generative audio/visual experiences in MaxMSP/Jitter, Ableton etc.</t>
  </si>
  <si>
    <t>GENDER: Male
AGE: 25
COUNTRY: England, UK</t>
  </si>
  <si>
    <t xml:space="preserve">Question </t>
  </si>
  <si>
    <t>Not necesarilly. I think this depends much on the when this happened. You can feel puzzled while playing music and something is not coming out as expected. Still, some musicians would prefer to avoid conscious reflection when this happened, purposedly looking for a kind of pre-reflective behaviour..</t>
  </si>
  <si>
    <t xml:space="preserve">This is not very clear. Maybe it would be good to have examples. Does it mean that you discover things about your creative process? If so, it sounds a bit tautological, as being creative would be for sure the discovering of new creative processes. </t>
  </si>
  <si>
    <t xml:space="preserve">Also not very clear.Introduced to things by what? </t>
  </si>
  <si>
    <t>Again, at least in music, I have the idea that you can have consideration or awareness of your actions without necesarilly reflecting on them</t>
  </si>
  <si>
    <t>This point is super interesting. I found myself several times in this situation. However, I think sometimes the actual reflection of "I was trying different things" is subsequent to the actual moment, so you see it afterwards. This would mean that the actual reflection is not exactly whilst being creative, and I think you are restricting only to those cases, right?</t>
  </si>
  <si>
    <t>It could happen that one is seeking for different things as a strategy, but it can also by without any mediated reflection</t>
  </si>
  <si>
    <t>This is different from question of line 10 as here there's an explicit decision of not caring about what others would think, so in this case, it could be reflective</t>
  </si>
  <si>
    <t>Same reasoning than line 19</t>
  </si>
  <si>
    <t>I could make this assertions after I played, so the reflection would be non while being cretive, but subsequnt (sorry if I am being repetitive in this…maybe I didn't get the point right)</t>
  </si>
  <si>
    <t>Because it says considered I assume reflection</t>
  </si>
  <si>
    <t>Here also, I think it's very difficult to learn something in situ. The usual thing is to condense the experience into a reflection but after the creation has happened.</t>
  </si>
  <si>
    <t>Adapt is not necesarilly reflective</t>
  </si>
  <si>
    <t xml:space="preserve">Third year PhD Researcher in Media and Arts Technology. Researching the creative opportunities of error and serendipity in music improvisation contexts. I have also worked in developing web applications as new forms of expression, such as a sound sketching tool called SonicDraw. I perform and compose music as a multi-instrumentalist: piano, voice, guitar, venezuelan cuatro, among others. </t>
  </si>
  <si>
    <r>
      <t xml:space="preserve">GENDER: </t>
    </r>
    <r>
      <rPr>
        <i/>
        <sz val="12"/>
        <color rgb="FFFF0000"/>
        <rFont val="Calibri"/>
        <family val="2"/>
        <scheme val="minor"/>
      </rPr>
      <t>Male</t>
    </r>
    <r>
      <rPr>
        <b/>
        <i/>
        <sz val="12"/>
        <color rgb="FFFF0000"/>
        <rFont val="Calibri"/>
        <family val="2"/>
        <scheme val="minor"/>
      </rPr>
      <t xml:space="preserve">
AGE: </t>
    </r>
    <r>
      <rPr>
        <i/>
        <sz val="12"/>
        <color rgb="FFFF0000"/>
        <rFont val="Calibri"/>
        <family val="2"/>
        <scheme val="minor"/>
      </rPr>
      <t>34</t>
    </r>
    <r>
      <rPr>
        <b/>
        <i/>
        <sz val="12"/>
        <color rgb="FFFF0000"/>
        <rFont val="Calibri"/>
        <family val="2"/>
        <scheme val="minor"/>
      </rPr>
      <t xml:space="preserve">
COUNTRY: </t>
    </r>
    <r>
      <rPr>
        <i/>
        <sz val="12"/>
        <color rgb="FFFF0000"/>
        <rFont val="Calibri"/>
        <family val="2"/>
        <scheme val="minor"/>
      </rPr>
      <t>Chile</t>
    </r>
  </si>
  <si>
    <t>P6</t>
  </si>
  <si>
    <r>
      <t>End of 1</t>
    </r>
    <r>
      <rPr>
        <b/>
        <i/>
        <vertAlign val="superscript"/>
        <sz val="12"/>
        <color rgb="FFFF0000"/>
        <rFont val="Calibri"/>
        <family val="2"/>
        <charset val="1"/>
      </rPr>
      <t>st</t>
    </r>
    <r>
      <rPr>
        <b/>
        <i/>
        <sz val="12"/>
        <color rgb="FFFF0000"/>
        <rFont val="Calibri"/>
        <family val="2"/>
        <charset val="1"/>
      </rPr>
      <t xml:space="preserve"> year PhD Researcher in AI and Music. I come from a music background, where I attended a conservatoire in Italy studying piano performance and composition. I then did A-level Music Technology in the U.K. and continued to study Creative Music Technology at university. </t>
    </r>
  </si>
  <si>
    <t>Same reasoning as line 20</t>
  </si>
  <si>
    <t xml:space="preserve">ID </t>
  </si>
  <si>
    <t>Not really sure about this one since I don't feel like ideas that I connected are not compatible.</t>
  </si>
  <si>
    <t xml:space="preserve">violated sounds very negative. Is that what you aim though? my actions yes often different from expectation, I might be dissapointed at first but maybe it bring me to better outcome? couldn't really tell until its far in the future and I reflected. </t>
  </si>
  <si>
    <t xml:space="preserve">I think this is quite usual </t>
  </si>
  <si>
    <t xml:space="preserve">doubt as in will this works? </t>
  </si>
  <si>
    <t>P5</t>
  </si>
  <si>
    <t xml:space="preserve">Fourth Year PhD student working with midnfulness, AI and Interaction design. </t>
  </si>
  <si>
    <r>
      <rPr>
        <b/>
        <i/>
        <sz val="12"/>
        <color rgb="FFFF0000"/>
        <rFont val="Calibri"/>
        <family val="2"/>
      </rPr>
      <t xml:space="preserve">GENDER: female
AGE: </t>
    </r>
    <r>
      <rPr>
        <i/>
        <sz val="12"/>
        <color rgb="FFFF0000"/>
        <rFont val="Calibri"/>
        <family val="2"/>
      </rPr>
      <t>33</t>
    </r>
    <r>
      <rPr>
        <b/>
        <i/>
        <sz val="12"/>
        <color rgb="FFFF0000"/>
        <rFont val="Calibri"/>
        <family val="2"/>
      </rPr>
      <t xml:space="preserve">
COUNTRY: England, </t>
    </r>
    <r>
      <rPr>
        <i/>
        <sz val="12"/>
        <color rgb="FFFF0000"/>
        <rFont val="Calibri"/>
        <family val="2"/>
      </rPr>
      <t>UK</t>
    </r>
  </si>
  <si>
    <t>2 or 1</t>
  </si>
  <si>
    <t xml:space="preserve">Questions </t>
  </si>
  <si>
    <t>Junior and Assistant Film and TV Colourist in a post-production house: I am responisble for assisting the senior colourists in the department by setting up timelines and communicating with clients,such as producers, in order to facilitate their workflow. This includes VFX turnovers, conform, grade-matching etc. I also engage in my own colour-grading projects and have worked on music videos, short films and TV Series. Software competencies: Baselight, DaVinci Resolve, Premiere Pro</t>
  </si>
  <si>
    <t>GENDER: Male
AGE: 24
COUNTRY: Oslo, Norway</t>
  </si>
  <si>
    <t>I am still learning different grading techniques, so sometimes I may not be completely satisfied with my project outcomes, as they may not always look as professional as the senior colourist's</t>
  </si>
  <si>
    <t>I don't really mind what others think of me - I thankfully now work in a healthy work enviornment, but I have previously worked in a place where it felt a little more cutthroat. I think it's common in the film industry.</t>
  </si>
  <si>
    <t>I definitely learnt how many projects I can handle at once, allowing me to give more precise ETAs to post-production supervisors and realistic results</t>
  </si>
  <si>
    <t>We may sometimes explore different looks that works with the image - it's a trial and error process</t>
  </si>
  <si>
    <t>Constantly learning and refining techniques for more efficient workflows</t>
  </si>
  <si>
    <t>The nature of the job is to adapt to what the DoP and Senior colourists prefer</t>
  </si>
  <si>
    <t>There's always more than way to achieve a more efficient workflow - this is something I'm constantly trying to figure out to make things easier for everyone else in the department</t>
  </si>
  <si>
    <t>Sometimes I may need assistance to achieve a specific look for an image</t>
  </si>
  <si>
    <t>In a busy post-production house with fast turnarounds, I'm constantly looking at ways to find alternative workflows to increase efficiency</t>
  </si>
  <si>
    <t>Sometimes I revisit old projects and can tell immediately what I could have done differently at the time to improve on it</t>
  </si>
  <si>
    <t>I didn't expect how colourists and VFX were so interlinked in the conform workflow when first introduced to the job</t>
  </si>
  <si>
    <t>It's easy to get used to a graded look and then maybe find a better look halfway through the project</t>
  </si>
  <si>
    <t>When stuck in a room with clients that watch you as you work, you can't help but feel a little pressure</t>
  </si>
  <si>
    <t>Using past knowledge of softwares I used to use as well as how I used to communicate with clients and implement them at work</t>
  </si>
  <si>
    <t>On a technical level, you always find a specific tool inside a software that you realise could have helped so much if you knew about it years ago</t>
  </si>
  <si>
    <t>I approach a colour grade using knowledge on what I was taught at uni, in a previous workplace and youtube tutorials</t>
  </si>
  <si>
    <t>P10</t>
  </si>
  <si>
    <t>P8</t>
  </si>
  <si>
    <t>P1</t>
  </si>
  <si>
    <t>Co-Code</t>
  </si>
  <si>
    <t>Watch-Me-Write</t>
  </si>
  <si>
    <t>Fluid Speculations</t>
  </si>
  <si>
    <t>N</t>
  </si>
  <si>
    <t>M</t>
  </si>
  <si>
    <t>RQ</t>
  </si>
  <si>
    <t>C</t>
  </si>
  <si>
    <t>SRIS</t>
  </si>
  <si>
    <t>Reflection-in-learning</t>
  </si>
  <si>
    <t>Blog</t>
  </si>
  <si>
    <t>TSRI</t>
  </si>
  <si>
    <t>Novel</t>
  </si>
  <si>
    <t>Gaver</t>
  </si>
  <si>
    <t>Model of Reflection and Schön</t>
  </si>
  <si>
    <t>Baumer/Dewey Inquiry</t>
  </si>
  <si>
    <t>Flow &amp; Engagement</t>
  </si>
  <si>
    <t>Mod</t>
  </si>
  <si>
    <t>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</si>
</sst>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b/>
      <sz val="10"/>
      <color theme="1"/>
      <name val="Arial"/>
      <family val="2"/>
    </font>
    <font>
      <sz val="10"/>
      <color rgb="FF000000"/>
      <name val="Arial"/>
      <family val="2"/>
    </font>
    <font>
      <b/>
      <sz val="10"/>
      <color rgb="FF000000"/>
      <name val="Arial"/>
      <family val="2"/>
    </font>
    <font>
      <sz val="10"/>
      <color theme="1"/>
      <name val="Arial"/>
      <family val="2"/>
    </font>
    <font>
      <sz val="12"/>
      <color rgb="FF000000"/>
      <name val="Calibri"/>
      <family val="2"/>
      <scheme val="minor"/>
    </font>
    <font>
      <b/>
      <sz val="12"/>
      <color rgb="FF000000"/>
      <name val="Calibri"/>
      <family val="2"/>
      <scheme val="minor"/>
    </font>
    <font>
      <sz val="12"/>
      <color theme="1"/>
      <name val="Calibri"/>
      <family val="2"/>
    </font>
    <font>
      <sz val="11"/>
      <color theme="1"/>
      <name val="Calibri"/>
      <family val="2"/>
      <scheme val="minor"/>
    </font>
    <font>
      <sz val="12"/>
      <color theme="1"/>
      <name val="Calibri (Body)"/>
    </font>
    <font>
      <sz val="8"/>
      <name val="Calibri"/>
      <family val="2"/>
      <scheme val="minor"/>
    </font>
    <font>
      <sz val="10"/>
      <color rgb="FF000000"/>
      <name val="Arial"/>
      <family val="2"/>
      <charset val="1"/>
    </font>
    <font>
      <sz val="12"/>
      <color theme="1"/>
      <name val="Calibri (Body)"/>
      <charset val="1"/>
    </font>
    <font>
      <b/>
      <i/>
      <sz val="12"/>
      <color rgb="FFFF0000"/>
      <name val="Calibri"/>
      <family val="2"/>
      <charset val="1"/>
    </font>
    <font>
      <b/>
      <i/>
      <vertAlign val="superscript"/>
      <sz val="12"/>
      <color rgb="FFFF0000"/>
      <name val="Calibri"/>
      <family val="2"/>
      <charset val="1"/>
    </font>
    <font>
      <i/>
      <sz val="12"/>
      <color rgb="FFFF0000"/>
      <name val="Calibri"/>
      <family val="2"/>
      <charset val="1"/>
    </font>
    <font>
      <b/>
      <i/>
      <sz val="12"/>
      <color rgb="FFFF0000"/>
      <name val="Calibri"/>
      <family val="2"/>
      <scheme val="minor"/>
    </font>
    <font>
      <i/>
      <sz val="12"/>
      <color rgb="FFFF0000"/>
      <name val="Calibri"/>
      <family val="2"/>
      <scheme val="minor"/>
    </font>
    <font>
      <b/>
      <i/>
      <sz val="12"/>
      <color rgb="FFFF0000"/>
      <name val="Calibri"/>
      <family val="2"/>
    </font>
    <font>
      <sz val="12"/>
      <name val="Calibri"/>
      <family val="2"/>
    </font>
    <font>
      <i/>
      <sz val="12"/>
      <color rgb="FFFF0000"/>
      <name val="Calibri"/>
      <family val="2"/>
    </font>
  </fonts>
  <fills count="12">
    <fill>
      <patternFill patternType="none"/>
    </fill>
    <fill>
      <patternFill patternType="gray125"/>
    </fill>
    <fill>
      <patternFill patternType="solid">
        <fgColor theme="9" tint="0.59999389629810485"/>
        <bgColor indexed="64"/>
      </patternFill>
    </fill>
    <fill>
      <patternFill patternType="solid">
        <fgColor rgb="FF00B0F0"/>
        <bgColor indexed="64"/>
      </patternFill>
    </fill>
    <fill>
      <patternFill patternType="solid">
        <fgColor rgb="FFF8696B"/>
        <bgColor rgb="FF000000"/>
      </patternFill>
    </fill>
    <fill>
      <patternFill patternType="solid">
        <fgColor rgb="FF63BE7B"/>
        <bgColor rgb="FF000000"/>
      </patternFill>
    </fill>
    <fill>
      <patternFill patternType="solid">
        <fgColor rgb="FF00B0F0"/>
        <bgColor rgb="FF000000"/>
      </patternFill>
    </fill>
    <fill>
      <patternFill patternType="solid">
        <fgColor rgb="FFFCAA78"/>
        <bgColor rgb="FF000000"/>
      </patternFill>
    </fill>
    <fill>
      <patternFill patternType="solid">
        <fgColor rgb="FFF2F2F2"/>
        <bgColor rgb="FFE2EFDA"/>
      </patternFill>
    </fill>
    <fill>
      <patternFill patternType="solid">
        <fgColor rgb="FFF2F2F2"/>
        <bgColor rgb="FF000000"/>
      </patternFill>
    </fill>
    <fill>
      <patternFill patternType="solid">
        <fgColor rgb="FFFFEB84"/>
        <bgColor rgb="FF000000"/>
      </patternFill>
    </fill>
    <fill>
      <patternFill patternType="solid">
        <fgColor rgb="FFF2F2F2"/>
        <bgColor rgb="FFF2F2F2"/>
      </patternFill>
    </fill>
  </fills>
  <borders count="5">
    <border>
      <left/>
      <right/>
      <top/>
      <bottom/>
      <diagonal/>
    </border>
    <border>
      <left style="thin">
        <color indexed="64"/>
      </left>
      <right/>
      <top/>
      <bottom/>
      <diagonal/>
    </border>
    <border>
      <left/>
      <right/>
      <top style="thin">
        <color auto="1"/>
      </top>
      <bottom style="thin">
        <color auto="1"/>
      </bottom>
      <diagonal/>
    </border>
    <border>
      <left/>
      <right/>
      <top/>
      <bottom style="thin">
        <color indexed="64"/>
      </bottom>
      <diagonal/>
    </border>
    <border>
      <left/>
      <right/>
      <top style="thin">
        <color rgb="FF000000"/>
      </top>
      <bottom style="thin">
        <color rgb="FF000000"/>
      </bottom>
      <diagonal/>
    </border>
  </borders>
  <cellStyleXfs count="1">
    <xf numFmtId="0" fontId="0" fillId="0" borderId="0"/>
  </cellStyleXfs>
  <cellXfs count="64">
    <xf numFmtId="0" fontId="0" fillId="0" borderId="0" xfId="0"/>
    <xf numFmtId="0" fontId="2" fillId="2" borderId="0" xfId="0" applyFont="1" applyFill="1" applyAlignment="1">
      <alignment vertical="center"/>
    </xf>
    <xf numFmtId="0" fontId="3" fillId="0" borderId="0" xfId="0" applyFont="1" applyAlignment="1">
      <alignment vertical="center"/>
    </xf>
    <xf numFmtId="0" fontId="4" fillId="2" borderId="0" xfId="0" applyFont="1" applyFill="1" applyAlignment="1">
      <alignment vertical="center"/>
    </xf>
    <xf numFmtId="0" fontId="5" fillId="0" borderId="0" xfId="0" applyFont="1"/>
    <xf numFmtId="1" fontId="0" fillId="0" borderId="0" xfId="0" applyNumberFormat="1"/>
    <xf numFmtId="0" fontId="0" fillId="3" borderId="0" xfId="0" applyFill="1"/>
    <xf numFmtId="0" fontId="1" fillId="0" borderId="0" xfId="0" applyFont="1"/>
    <xf numFmtId="0" fontId="6" fillId="0" borderId="0" xfId="0" applyFont="1"/>
    <xf numFmtId="0" fontId="7" fillId="0" borderId="0" xfId="0" applyFont="1"/>
    <xf numFmtId="0" fontId="6" fillId="4" borderId="0" xfId="0" applyFont="1" applyFill="1"/>
    <xf numFmtId="0" fontId="6" fillId="5" borderId="0" xfId="0" applyFont="1" applyFill="1"/>
    <xf numFmtId="0" fontId="6" fillId="6" borderId="0" xfId="0" applyFont="1" applyFill="1"/>
    <xf numFmtId="0" fontId="6" fillId="7" borderId="0" xfId="0" applyFont="1" applyFill="1"/>
    <xf numFmtId="0" fontId="8" fillId="0" borderId="0" xfId="0" applyFont="1" applyBorder="1"/>
    <xf numFmtId="0" fontId="5" fillId="0" borderId="0" xfId="0" applyFont="1" applyBorder="1" applyAlignment="1">
      <alignment vertical="center"/>
    </xf>
    <xf numFmtId="0" fontId="0" fillId="6" borderId="0" xfId="0" applyFont="1" applyFill="1" applyBorder="1"/>
    <xf numFmtId="0" fontId="0" fillId="0" borderId="0" xfId="0" applyFont="1" applyBorder="1"/>
    <xf numFmtId="0" fontId="0" fillId="0" borderId="0" xfId="0" applyFont="1"/>
    <xf numFmtId="0" fontId="9" fillId="0" borderId="0" xfId="0" applyFont="1"/>
    <xf numFmtId="0" fontId="5" fillId="0" borderId="0" xfId="0" applyFont="1" applyAlignment="1">
      <alignment vertical="center"/>
    </xf>
    <xf numFmtId="0" fontId="6" fillId="0" borderId="1" xfId="0" applyFont="1" applyBorder="1" applyAlignment="1">
      <alignment horizontal="center"/>
    </xf>
    <xf numFmtId="0" fontId="6" fillId="0" borderId="1" xfId="0" applyFont="1" applyBorder="1"/>
    <xf numFmtId="0" fontId="8" fillId="0" borderId="0" xfId="0" applyFont="1"/>
    <xf numFmtId="0" fontId="10" fillId="0" borderId="0" xfId="0" applyFont="1"/>
    <xf numFmtId="0" fontId="0" fillId="0" borderId="1" xfId="0" applyBorder="1"/>
    <xf numFmtId="0" fontId="0" fillId="0" borderId="1" xfId="0" applyFont="1" applyBorder="1" applyAlignment="1">
      <alignment horizontal="center"/>
    </xf>
    <xf numFmtId="0" fontId="0" fillId="0" borderId="1" xfId="0" applyFont="1" applyBorder="1"/>
    <xf numFmtId="0" fontId="12" fillId="0" borderId="0" xfId="0" applyFont="1" applyAlignment="1">
      <alignment vertical="center"/>
    </xf>
    <xf numFmtId="0" fontId="0" fillId="0" borderId="1" xfId="0" applyBorder="1" applyAlignment="1">
      <alignment horizontal="center"/>
    </xf>
    <xf numFmtId="0" fontId="13" fillId="0" borderId="0" xfId="0" applyFont="1"/>
    <xf numFmtId="0" fontId="0" fillId="0" borderId="2" xfId="0" applyBorder="1" applyAlignment="1">
      <alignment horizontal="center" vertical="center"/>
    </xf>
    <xf numFmtId="0" fontId="8" fillId="0" borderId="2" xfId="0" applyFont="1" applyBorder="1" applyAlignment="1">
      <alignment horizontal="left" vertical="center"/>
    </xf>
    <xf numFmtId="0" fontId="0" fillId="0" borderId="2" xfId="0" applyBorder="1" applyAlignment="1">
      <alignment horizontal="left" vertical="center"/>
    </xf>
    <xf numFmtId="1" fontId="0" fillId="0" borderId="3" xfId="0" applyNumberFormat="1" applyBorder="1" applyAlignment="1">
      <alignment horizontal="center" vertical="center"/>
    </xf>
    <xf numFmtId="0" fontId="0" fillId="0" borderId="3" xfId="0" applyBorder="1" applyAlignment="1">
      <alignment horizontal="center" vertical="center"/>
    </xf>
    <xf numFmtId="0" fontId="0" fillId="0" borderId="2" xfId="0" applyBorder="1" applyAlignment="1">
      <alignment vertical="center"/>
    </xf>
    <xf numFmtId="0" fontId="0" fillId="0" borderId="2" xfId="0" applyBorder="1" applyAlignment="1">
      <alignment horizontal="center"/>
    </xf>
    <xf numFmtId="0" fontId="17" fillId="0" borderId="0" xfId="0" applyFont="1"/>
    <xf numFmtId="0" fontId="17" fillId="0" borderId="0" xfId="0" applyFont="1" applyAlignment="1"/>
    <xf numFmtId="0" fontId="0" fillId="5" borderId="1" xfId="0" applyFont="1" applyFill="1" applyBorder="1" applyAlignment="1">
      <alignment horizontal="center"/>
    </xf>
    <xf numFmtId="0" fontId="0" fillId="10" borderId="1" xfId="0" applyFont="1" applyFill="1" applyBorder="1" applyAlignment="1">
      <alignment horizontal="center"/>
    </xf>
    <xf numFmtId="0" fontId="0" fillId="4" borderId="1" xfId="0" applyFont="1" applyFill="1" applyBorder="1" applyAlignment="1">
      <alignment horizontal="center"/>
    </xf>
    <xf numFmtId="0" fontId="0" fillId="0" borderId="0" xfId="0" applyFill="1"/>
    <xf numFmtId="0" fontId="0" fillId="0" borderId="0" xfId="0" applyFill="1" applyBorder="1"/>
    <xf numFmtId="0" fontId="8" fillId="0" borderId="0" xfId="0" applyFont="1" applyFill="1" applyBorder="1" applyAlignment="1">
      <alignment horizontal="center"/>
    </xf>
    <xf numFmtId="0" fontId="8" fillId="0" borderId="0" xfId="0" applyFont="1" applyFill="1" applyBorder="1"/>
    <xf numFmtId="0" fontId="5" fillId="0" borderId="0" xfId="0" applyFont="1" applyFill="1" applyBorder="1" applyAlignment="1">
      <alignment vertical="center"/>
    </xf>
    <xf numFmtId="0" fontId="0" fillId="0" borderId="0" xfId="0" applyFont="1" applyFill="1" applyBorder="1"/>
    <xf numFmtId="0" fontId="0" fillId="0" borderId="0" xfId="0" applyAlignment="1">
      <alignment horizontal="center"/>
    </xf>
    <xf numFmtId="0" fontId="1" fillId="0" borderId="0" xfId="0" applyFont="1" applyAlignment="1">
      <alignment horizontal="center"/>
    </xf>
    <xf numFmtId="0" fontId="0" fillId="0" borderId="0" xfId="0" applyAlignment="1"/>
    <xf numFmtId="0" fontId="0" fillId="0" borderId="0" xfId="0" applyFont="1" applyAlignment="1">
      <alignment horizontal="center"/>
    </xf>
    <xf numFmtId="0" fontId="1" fillId="0" borderId="0" xfId="0" applyFont="1" applyAlignment="1">
      <alignment horizontal="center" textRotation="45"/>
    </xf>
    <xf numFmtId="0" fontId="3" fillId="0" borderId="0" xfId="0" applyFont="1" applyFill="1" applyAlignment="1">
      <alignment vertical="center"/>
    </xf>
    <xf numFmtId="0" fontId="5" fillId="0" borderId="0" xfId="0" applyFont="1" applyFill="1"/>
    <xf numFmtId="0" fontId="1" fillId="2" borderId="0" xfId="0" applyFont="1" applyFill="1" applyAlignment="1">
      <alignment horizontal="center"/>
    </xf>
    <xf numFmtId="0" fontId="0" fillId="2" borderId="0" xfId="0" applyFill="1" applyAlignment="1">
      <alignment horizontal="center"/>
    </xf>
    <xf numFmtId="0" fontId="1" fillId="2" borderId="3" xfId="0" applyFont="1" applyFill="1" applyBorder="1" applyAlignment="1">
      <alignment horizontal="center"/>
    </xf>
    <xf numFmtId="0" fontId="0" fillId="2" borderId="3" xfId="0" applyFill="1" applyBorder="1" applyAlignment="1">
      <alignment horizontal="center"/>
    </xf>
    <xf numFmtId="0" fontId="17" fillId="9" borderId="2" xfId="0" applyFont="1" applyFill="1" applyBorder="1" applyAlignment="1">
      <alignment horizontal="left" vertical="center" wrapText="1"/>
    </xf>
    <xf numFmtId="0" fontId="14" fillId="8" borderId="2"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20"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F91A4-F490-1D4B-8435-A4FA4E93C7F1}">
  <dimension ref="A1:AQ129"/>
  <sheetViews>
    <sheetView workbookViewId="0">
      <pane ySplit="1" topLeftCell="A78" activePane="bottomLeft" state="frozen"/>
      <selection pane="bottomLeft" activeCell="A79" sqref="A79"/>
    </sheetView>
  </sheetViews>
  <sheetFormatPr baseColWidth="10" defaultRowHeight="16" x14ac:dyDescent="0.2"/>
  <cols>
    <col min="1" max="1" width="85.83203125" bestFit="1" customWidth="1"/>
    <col min="2" max="2" width="7.83203125" style="49" bestFit="1" customWidth="1"/>
    <col min="3" max="3" width="8.1640625" customWidth="1"/>
    <col min="4" max="4" width="13.5" bestFit="1" customWidth="1"/>
    <col min="5" max="5" width="4.83203125" bestFit="1" customWidth="1"/>
    <col min="6" max="6" width="5.6640625" bestFit="1" customWidth="1"/>
    <col min="7" max="7" width="15.6640625" bestFit="1" customWidth="1"/>
  </cols>
  <sheetData>
    <row r="1" spans="1:16" ht="90" x14ac:dyDescent="0.2">
      <c r="A1" s="1" t="s">
        <v>0</v>
      </c>
      <c r="B1" s="53" t="s">
        <v>323</v>
      </c>
      <c r="C1" s="53" t="s">
        <v>324</v>
      </c>
      <c r="D1" s="53" t="s">
        <v>325</v>
      </c>
      <c r="E1" s="53" t="s">
        <v>328</v>
      </c>
      <c r="F1" s="53" t="s">
        <v>330</v>
      </c>
      <c r="G1" s="53" t="s">
        <v>331</v>
      </c>
      <c r="H1" s="50" t="s">
        <v>332</v>
      </c>
      <c r="I1" s="50" t="s">
        <v>333</v>
      </c>
      <c r="J1" s="50" t="s">
        <v>335</v>
      </c>
      <c r="K1" s="50" t="s">
        <v>338</v>
      </c>
      <c r="L1" s="50" t="s">
        <v>336</v>
      </c>
      <c r="M1" s="50" t="s">
        <v>337</v>
      </c>
      <c r="N1" s="49"/>
      <c r="O1" s="49"/>
    </row>
    <row r="2" spans="1:16" x14ac:dyDescent="0.2">
      <c r="A2" s="54" t="s">
        <v>1</v>
      </c>
      <c r="C2" s="49"/>
      <c r="D2" s="49"/>
      <c r="E2" s="49"/>
      <c r="F2" s="50"/>
      <c r="G2" s="49"/>
      <c r="H2" s="49"/>
      <c r="I2" s="49"/>
      <c r="J2" s="49" t="s">
        <v>326</v>
      </c>
      <c r="K2" s="49"/>
      <c r="L2" s="49"/>
      <c r="M2" s="49"/>
      <c r="N2" s="49"/>
      <c r="O2" s="49"/>
    </row>
    <row r="3" spans="1:16" x14ac:dyDescent="0.2">
      <c r="A3" s="54" t="s">
        <v>2</v>
      </c>
      <c r="C3" s="49"/>
      <c r="D3" s="49"/>
      <c r="E3" s="49"/>
      <c r="F3" s="49"/>
      <c r="G3" s="49"/>
      <c r="H3" s="49"/>
      <c r="I3" s="49"/>
      <c r="J3" s="49"/>
      <c r="K3" s="49"/>
      <c r="L3" s="49" t="s">
        <v>326</v>
      </c>
      <c r="M3" s="49"/>
      <c r="N3" s="49"/>
      <c r="O3" s="49"/>
    </row>
    <row r="4" spans="1:16" x14ac:dyDescent="0.2">
      <c r="A4" s="54" t="s">
        <v>3</v>
      </c>
      <c r="C4" s="49"/>
      <c r="D4" s="49"/>
      <c r="E4" s="49"/>
      <c r="F4" s="49"/>
      <c r="G4" s="49"/>
      <c r="H4" s="49"/>
      <c r="I4" s="49"/>
      <c r="J4" s="49"/>
      <c r="K4" s="49" t="s">
        <v>329</v>
      </c>
      <c r="L4" s="49"/>
      <c r="M4" s="49"/>
      <c r="N4" s="49"/>
      <c r="O4" s="49"/>
    </row>
    <row r="5" spans="1:16" x14ac:dyDescent="0.2">
      <c r="A5" s="54" t="s">
        <v>4</v>
      </c>
      <c r="C5" s="49"/>
      <c r="D5" s="49"/>
      <c r="E5" s="49"/>
      <c r="F5" s="49"/>
      <c r="G5" s="49"/>
      <c r="H5" s="49"/>
      <c r="I5" s="49"/>
      <c r="J5" s="49" t="s">
        <v>326</v>
      </c>
      <c r="K5" s="49"/>
      <c r="L5" s="49"/>
      <c r="M5" s="49"/>
      <c r="N5" s="49"/>
      <c r="O5" s="49"/>
    </row>
    <row r="6" spans="1:16" x14ac:dyDescent="0.2">
      <c r="A6" s="54" t="s">
        <v>5</v>
      </c>
      <c r="C6" s="49"/>
      <c r="D6" s="49"/>
      <c r="E6" s="49"/>
      <c r="F6" s="49"/>
      <c r="G6" s="49"/>
      <c r="H6" s="49"/>
      <c r="I6" s="49"/>
      <c r="J6" s="49" t="s">
        <v>326</v>
      </c>
      <c r="K6" s="49"/>
      <c r="L6" s="49"/>
      <c r="M6" s="49"/>
      <c r="O6" s="56" t="s">
        <v>339</v>
      </c>
      <c r="P6" s="57">
        <f>COUNTIF(B2:M125,"M")</f>
        <v>62</v>
      </c>
    </row>
    <row r="7" spans="1:16" x14ac:dyDescent="0.2">
      <c r="A7" s="54" t="s">
        <v>6</v>
      </c>
      <c r="C7" s="49"/>
      <c r="D7" s="49"/>
      <c r="E7" s="49"/>
      <c r="F7" s="49"/>
      <c r="G7" s="49"/>
      <c r="H7" s="49"/>
      <c r="I7" s="49"/>
      <c r="J7" s="49" t="s">
        <v>326</v>
      </c>
      <c r="K7" s="49"/>
      <c r="L7" s="49"/>
      <c r="M7" s="49"/>
      <c r="O7" s="56" t="s">
        <v>334</v>
      </c>
      <c r="P7" s="57">
        <f>COUNTIF(B2:M125,"N")</f>
        <v>49</v>
      </c>
    </row>
    <row r="8" spans="1:16" x14ac:dyDescent="0.2">
      <c r="A8" s="54" t="s">
        <v>7</v>
      </c>
      <c r="C8" s="49"/>
      <c r="D8" s="49"/>
      <c r="E8" s="49"/>
      <c r="F8" s="49"/>
      <c r="G8" s="49"/>
      <c r="H8" s="49"/>
      <c r="I8" s="49"/>
      <c r="J8" s="49" t="s">
        <v>326</v>
      </c>
      <c r="K8" s="49"/>
      <c r="L8" s="49"/>
      <c r="M8" s="49"/>
      <c r="N8" s="49"/>
      <c r="O8" s="58" t="s">
        <v>340</v>
      </c>
      <c r="P8" s="59">
        <f>COUNTIF(B2:M125,"C")</f>
        <v>4</v>
      </c>
    </row>
    <row r="9" spans="1:16" x14ac:dyDescent="0.2">
      <c r="A9" s="54" t="s">
        <v>8</v>
      </c>
      <c r="C9" s="49"/>
      <c r="D9" s="49"/>
      <c r="E9" s="49"/>
      <c r="F9" s="49" t="s">
        <v>327</v>
      </c>
      <c r="G9" s="49"/>
      <c r="H9" s="49"/>
      <c r="I9" s="49"/>
      <c r="J9" s="49"/>
      <c r="K9" s="49"/>
      <c r="L9" s="49"/>
      <c r="M9" s="49"/>
      <c r="N9" s="49"/>
      <c r="O9" s="56" t="s">
        <v>143</v>
      </c>
      <c r="P9" s="57">
        <f>SUM(P6:P8)</f>
        <v>115</v>
      </c>
    </row>
    <row r="10" spans="1:16" x14ac:dyDescent="0.2">
      <c r="A10" s="54" t="s">
        <v>9</v>
      </c>
      <c r="C10" s="49"/>
      <c r="D10" s="49"/>
      <c r="E10" s="49"/>
      <c r="F10" s="49" t="s">
        <v>327</v>
      </c>
      <c r="G10" s="49"/>
      <c r="H10" s="49"/>
      <c r="I10" s="49"/>
      <c r="J10" s="49"/>
      <c r="K10" s="49"/>
      <c r="L10" s="49"/>
      <c r="M10" s="49"/>
      <c r="N10" s="49"/>
      <c r="O10" s="49"/>
    </row>
    <row r="11" spans="1:16" x14ac:dyDescent="0.2">
      <c r="A11" s="54" t="s">
        <v>10</v>
      </c>
      <c r="C11" s="49"/>
      <c r="D11" s="49"/>
      <c r="E11" s="49"/>
      <c r="F11" s="49" t="s">
        <v>327</v>
      </c>
      <c r="G11" s="49"/>
      <c r="H11" s="49"/>
      <c r="I11" s="49"/>
      <c r="J11" s="49"/>
      <c r="K11" s="49"/>
      <c r="L11" s="49"/>
      <c r="M11" s="49"/>
      <c r="N11" s="49"/>
      <c r="O11" s="49"/>
    </row>
    <row r="12" spans="1:16" x14ac:dyDescent="0.2">
      <c r="A12" s="54" t="s">
        <v>11</v>
      </c>
      <c r="C12" s="49"/>
      <c r="D12" s="49"/>
      <c r="E12" s="49"/>
      <c r="F12" s="49"/>
      <c r="G12" s="49"/>
      <c r="H12" s="49"/>
      <c r="I12" s="49"/>
      <c r="J12" s="49" t="s">
        <v>326</v>
      </c>
      <c r="K12" s="49"/>
      <c r="L12" s="49"/>
      <c r="M12" s="49"/>
      <c r="N12" s="49"/>
      <c r="O12" s="49"/>
    </row>
    <row r="13" spans="1:16" x14ac:dyDescent="0.2">
      <c r="A13" s="54" t="s">
        <v>12</v>
      </c>
      <c r="C13" s="49"/>
      <c r="D13" s="49"/>
      <c r="E13" s="49"/>
      <c r="F13" s="49"/>
      <c r="G13" s="49"/>
      <c r="H13" s="49"/>
      <c r="I13" s="49"/>
      <c r="J13" s="49" t="s">
        <v>326</v>
      </c>
      <c r="K13" s="49"/>
      <c r="L13" s="49"/>
      <c r="M13" s="49"/>
      <c r="N13" s="49"/>
      <c r="O13" s="49"/>
    </row>
    <row r="14" spans="1:16" x14ac:dyDescent="0.2">
      <c r="A14" s="54" t="s">
        <v>13</v>
      </c>
      <c r="C14" s="49"/>
      <c r="D14" s="49"/>
      <c r="E14" s="49"/>
      <c r="F14" s="49"/>
      <c r="G14" s="49"/>
      <c r="H14" s="49"/>
      <c r="I14" s="49"/>
      <c r="J14" s="49" t="s">
        <v>326</v>
      </c>
      <c r="K14" s="49"/>
      <c r="L14" s="49"/>
      <c r="M14" s="49"/>
      <c r="N14" s="49"/>
      <c r="O14" s="49"/>
    </row>
    <row r="15" spans="1:16" x14ac:dyDescent="0.2">
      <c r="A15" s="54" t="s">
        <v>14</v>
      </c>
      <c r="C15" s="49"/>
      <c r="D15" s="49"/>
      <c r="E15" s="49"/>
      <c r="F15" s="49"/>
      <c r="G15" s="49"/>
      <c r="H15" s="49"/>
      <c r="I15" s="49"/>
      <c r="J15" s="49" t="s">
        <v>326</v>
      </c>
      <c r="K15" s="49"/>
      <c r="L15" s="49"/>
      <c r="M15" s="49"/>
      <c r="N15" s="49"/>
      <c r="O15" s="49"/>
    </row>
    <row r="16" spans="1:16" x14ac:dyDescent="0.2">
      <c r="A16" s="54" t="s">
        <v>15</v>
      </c>
      <c r="C16" s="49"/>
      <c r="D16" s="49"/>
      <c r="E16" s="49"/>
      <c r="F16" s="49"/>
      <c r="G16" s="49"/>
      <c r="H16" s="49"/>
      <c r="I16" s="49"/>
      <c r="J16" s="49" t="s">
        <v>326</v>
      </c>
      <c r="K16" s="49"/>
      <c r="L16" s="49"/>
      <c r="M16" s="49"/>
      <c r="N16" s="49"/>
      <c r="O16" s="49"/>
    </row>
    <row r="17" spans="1:15" x14ac:dyDescent="0.2">
      <c r="A17" s="54" t="s">
        <v>16</v>
      </c>
      <c r="C17" s="49"/>
      <c r="D17" s="49"/>
      <c r="E17" s="49"/>
      <c r="F17" s="49"/>
      <c r="G17" s="49"/>
      <c r="H17" s="49"/>
      <c r="I17" s="49"/>
      <c r="J17" s="49"/>
      <c r="K17" s="49"/>
      <c r="L17" s="49" t="s">
        <v>326</v>
      </c>
      <c r="M17" s="49"/>
      <c r="N17" s="49"/>
      <c r="O17" s="49"/>
    </row>
    <row r="18" spans="1:15" x14ac:dyDescent="0.2">
      <c r="A18" s="54" t="s">
        <v>17</v>
      </c>
      <c r="C18" s="49"/>
      <c r="D18" s="49"/>
      <c r="E18" s="49"/>
      <c r="F18" s="49"/>
      <c r="G18" s="49"/>
      <c r="H18" s="49"/>
      <c r="I18" s="49"/>
      <c r="J18" s="49"/>
      <c r="K18" s="49"/>
      <c r="L18" s="49" t="s">
        <v>326</v>
      </c>
      <c r="M18" s="49"/>
      <c r="N18" s="49"/>
      <c r="O18" s="49"/>
    </row>
    <row r="19" spans="1:15" x14ac:dyDescent="0.2">
      <c r="A19" s="54" t="s">
        <v>18</v>
      </c>
      <c r="C19" s="49"/>
      <c r="D19" s="49"/>
      <c r="E19" s="49"/>
      <c r="F19" s="49"/>
      <c r="G19" s="49"/>
      <c r="H19" s="49"/>
      <c r="I19" s="49"/>
      <c r="J19" s="49"/>
      <c r="K19" s="49"/>
      <c r="L19" s="49" t="s">
        <v>326</v>
      </c>
      <c r="M19" s="49"/>
      <c r="N19" s="49"/>
      <c r="O19" s="49"/>
    </row>
    <row r="20" spans="1:15" x14ac:dyDescent="0.2">
      <c r="A20" s="54" t="s">
        <v>19</v>
      </c>
      <c r="C20" s="49"/>
      <c r="D20" s="49"/>
      <c r="E20" s="49" t="s">
        <v>327</v>
      </c>
      <c r="F20" s="49"/>
      <c r="G20" s="49"/>
      <c r="H20" s="49"/>
      <c r="I20" s="49"/>
      <c r="J20" s="49"/>
      <c r="K20" s="49"/>
      <c r="L20" s="49"/>
      <c r="M20" s="49"/>
      <c r="N20" s="49"/>
      <c r="O20" s="49"/>
    </row>
    <row r="21" spans="1:15" x14ac:dyDescent="0.2">
      <c r="A21" s="54" t="s">
        <v>20</v>
      </c>
      <c r="B21" s="49" t="s">
        <v>326</v>
      </c>
      <c r="C21" s="49"/>
      <c r="D21" s="49"/>
      <c r="E21" s="49"/>
      <c r="F21" s="49"/>
      <c r="G21" s="49"/>
      <c r="H21" s="49"/>
      <c r="I21" s="49"/>
      <c r="J21" s="49"/>
      <c r="K21" s="49"/>
      <c r="L21" s="49"/>
      <c r="M21" s="49"/>
      <c r="N21" s="49"/>
      <c r="O21" s="49"/>
    </row>
    <row r="22" spans="1:15" x14ac:dyDescent="0.2">
      <c r="A22" s="54" t="s">
        <v>21</v>
      </c>
      <c r="B22" s="49" t="s">
        <v>326</v>
      </c>
      <c r="C22" s="49"/>
      <c r="D22" s="49"/>
      <c r="E22" s="49"/>
      <c r="F22" s="49"/>
      <c r="G22" s="49"/>
      <c r="H22" s="49"/>
      <c r="I22" s="49"/>
      <c r="J22" s="49"/>
      <c r="K22" s="49"/>
      <c r="L22" s="49"/>
      <c r="M22" s="49"/>
      <c r="N22" s="49"/>
      <c r="O22" s="49"/>
    </row>
    <row r="23" spans="1:15" x14ac:dyDescent="0.2">
      <c r="A23" s="54" t="s">
        <v>22</v>
      </c>
      <c r="B23" s="49" t="s">
        <v>326</v>
      </c>
      <c r="C23" s="49"/>
      <c r="D23" s="49"/>
      <c r="E23" s="49"/>
      <c r="F23" s="49"/>
      <c r="G23" s="49"/>
      <c r="H23" s="49"/>
      <c r="I23" s="49"/>
      <c r="J23" s="49"/>
      <c r="K23" s="49"/>
      <c r="L23" s="49"/>
      <c r="M23" s="49"/>
      <c r="N23" s="49"/>
      <c r="O23" s="49"/>
    </row>
    <row r="24" spans="1:15" x14ac:dyDescent="0.2">
      <c r="A24" s="54" t="s">
        <v>23</v>
      </c>
      <c r="C24" s="49"/>
      <c r="D24" s="49"/>
      <c r="E24" s="49"/>
      <c r="F24" s="49" t="s">
        <v>329</v>
      </c>
      <c r="G24" s="49"/>
      <c r="H24" s="49"/>
      <c r="I24" s="49"/>
      <c r="J24" s="49"/>
      <c r="K24" s="49"/>
      <c r="L24" s="49"/>
      <c r="M24" s="49"/>
      <c r="N24" s="49"/>
      <c r="O24" s="49"/>
    </row>
    <row r="25" spans="1:15" x14ac:dyDescent="0.2">
      <c r="A25" s="3" t="s">
        <v>24</v>
      </c>
      <c r="C25" s="49"/>
      <c r="D25" s="49"/>
      <c r="E25" s="49"/>
      <c r="F25" s="49"/>
      <c r="G25" s="49"/>
      <c r="H25" s="49"/>
      <c r="I25" s="49"/>
      <c r="J25" s="49"/>
      <c r="K25" s="49"/>
      <c r="L25" s="49"/>
      <c r="M25" s="49"/>
      <c r="N25" s="49"/>
      <c r="O25" s="49"/>
    </row>
    <row r="26" spans="1:15" x14ac:dyDescent="0.2">
      <c r="A26" s="54" t="s">
        <v>25</v>
      </c>
      <c r="C26" s="49"/>
      <c r="D26" s="49"/>
      <c r="E26" s="49"/>
      <c r="F26" s="49"/>
      <c r="G26" s="49"/>
      <c r="H26" s="49"/>
      <c r="I26" s="49"/>
      <c r="J26" s="49"/>
      <c r="K26" s="49"/>
      <c r="L26" s="49" t="s">
        <v>326</v>
      </c>
      <c r="M26" s="49"/>
      <c r="N26" s="49"/>
      <c r="O26" s="49"/>
    </row>
    <row r="27" spans="1:15" x14ac:dyDescent="0.2">
      <c r="A27" s="54" t="s">
        <v>26</v>
      </c>
      <c r="C27" s="49"/>
      <c r="D27" s="49"/>
      <c r="E27" s="49"/>
      <c r="F27" s="49"/>
      <c r="G27" s="49"/>
      <c r="H27" s="49"/>
      <c r="I27" s="49"/>
      <c r="J27" s="49"/>
      <c r="K27" s="49"/>
      <c r="L27" s="49" t="s">
        <v>326</v>
      </c>
      <c r="M27" s="49"/>
      <c r="N27" s="49"/>
      <c r="O27" s="49"/>
    </row>
    <row r="28" spans="1:15" x14ac:dyDescent="0.2">
      <c r="A28" s="54" t="s">
        <v>27</v>
      </c>
      <c r="C28" s="49"/>
      <c r="D28" s="49"/>
      <c r="E28" s="49"/>
      <c r="F28" s="49"/>
      <c r="G28" s="49"/>
      <c r="H28" s="49"/>
      <c r="I28" s="49"/>
      <c r="J28" s="49"/>
      <c r="K28" s="49"/>
      <c r="L28" s="49" t="s">
        <v>326</v>
      </c>
      <c r="M28" s="49"/>
      <c r="N28" s="49"/>
      <c r="O28" s="49"/>
    </row>
    <row r="29" spans="1:15" x14ac:dyDescent="0.2">
      <c r="A29" s="54" t="s">
        <v>28</v>
      </c>
      <c r="C29" s="49"/>
      <c r="D29" s="49"/>
      <c r="E29" s="49"/>
      <c r="F29" s="49"/>
      <c r="G29" s="49"/>
      <c r="H29" s="49"/>
      <c r="I29" s="49"/>
      <c r="J29" s="49"/>
      <c r="K29" s="49"/>
      <c r="L29" s="49" t="s">
        <v>326</v>
      </c>
      <c r="M29" s="49"/>
      <c r="N29" s="49"/>
      <c r="O29" s="49"/>
    </row>
    <row r="30" spans="1:15" x14ac:dyDescent="0.2">
      <c r="A30" s="54" t="s">
        <v>29</v>
      </c>
      <c r="C30" s="49"/>
      <c r="D30" s="49"/>
      <c r="E30" s="49"/>
      <c r="F30" s="49"/>
      <c r="G30" s="49"/>
      <c r="H30" s="49"/>
      <c r="I30" s="49"/>
      <c r="J30" s="49"/>
      <c r="K30" s="49"/>
      <c r="L30" s="49" t="s">
        <v>326</v>
      </c>
      <c r="M30" s="49"/>
      <c r="N30" s="49"/>
      <c r="O30" s="49"/>
    </row>
    <row r="31" spans="1:15" x14ac:dyDescent="0.2">
      <c r="A31" s="54" t="s">
        <v>30</v>
      </c>
      <c r="C31" s="49"/>
      <c r="D31" s="49"/>
      <c r="E31" s="49" t="s">
        <v>327</v>
      </c>
      <c r="F31" s="49"/>
      <c r="G31" s="49"/>
      <c r="H31" s="49"/>
      <c r="I31" s="49"/>
      <c r="J31" s="49"/>
      <c r="K31" s="49"/>
      <c r="L31" s="49"/>
      <c r="M31" s="49"/>
      <c r="N31" s="49"/>
      <c r="O31" s="49"/>
    </row>
    <row r="32" spans="1:15" x14ac:dyDescent="0.2">
      <c r="A32" s="54" t="s">
        <v>31</v>
      </c>
      <c r="C32" s="49"/>
      <c r="D32" s="49"/>
      <c r="E32" s="49"/>
      <c r="F32" s="49"/>
      <c r="G32" s="49"/>
      <c r="H32" s="49"/>
      <c r="I32" s="49"/>
      <c r="J32" s="49"/>
      <c r="K32" s="49"/>
      <c r="L32" s="49" t="s">
        <v>326</v>
      </c>
      <c r="M32" s="49"/>
      <c r="N32" s="49"/>
      <c r="O32" s="49"/>
    </row>
    <row r="33" spans="1:15" x14ac:dyDescent="0.2">
      <c r="A33" s="54" t="s">
        <v>32</v>
      </c>
      <c r="C33" s="49"/>
      <c r="D33" s="49" t="s">
        <v>326</v>
      </c>
      <c r="E33" s="49"/>
      <c r="F33" s="49"/>
      <c r="G33" s="49"/>
      <c r="H33" s="49"/>
      <c r="I33" s="49"/>
      <c r="J33" s="49"/>
      <c r="K33" s="49"/>
      <c r="L33" s="49"/>
      <c r="M33" s="49"/>
      <c r="N33" s="49"/>
      <c r="O33" s="49"/>
    </row>
    <row r="34" spans="1:15" x14ac:dyDescent="0.2">
      <c r="A34" s="54" t="s">
        <v>33</v>
      </c>
      <c r="C34" s="49"/>
      <c r="D34" s="49" t="s">
        <v>326</v>
      </c>
      <c r="E34" s="49"/>
      <c r="F34" s="49"/>
      <c r="G34" s="49"/>
      <c r="H34" s="49"/>
      <c r="I34" s="49"/>
      <c r="J34" s="49"/>
      <c r="K34" s="49"/>
      <c r="L34" s="49"/>
      <c r="M34" s="49"/>
      <c r="N34" s="49"/>
      <c r="O34" s="49"/>
    </row>
    <row r="35" spans="1:15" x14ac:dyDescent="0.2">
      <c r="A35" s="54" t="s">
        <v>34</v>
      </c>
      <c r="C35" s="49"/>
      <c r="D35" s="49"/>
      <c r="E35" s="49"/>
      <c r="F35" s="49"/>
      <c r="G35" s="49"/>
      <c r="H35" s="49" t="s">
        <v>329</v>
      </c>
      <c r="I35" s="49"/>
      <c r="J35" s="49"/>
      <c r="K35" s="49"/>
      <c r="L35" s="49"/>
      <c r="M35" s="49"/>
      <c r="N35" s="49"/>
      <c r="O35" s="49"/>
    </row>
    <row r="36" spans="1:15" x14ac:dyDescent="0.2">
      <c r="A36" s="3" t="s">
        <v>35</v>
      </c>
      <c r="C36" s="49"/>
      <c r="D36" s="49"/>
      <c r="E36" s="49"/>
      <c r="F36" s="49"/>
      <c r="G36" s="49"/>
      <c r="H36" s="49"/>
      <c r="I36" s="49"/>
      <c r="J36" s="49"/>
      <c r="K36" s="49"/>
      <c r="L36" s="49"/>
      <c r="M36" s="49"/>
      <c r="N36" s="49"/>
      <c r="O36" s="49"/>
    </row>
    <row r="37" spans="1:15" x14ac:dyDescent="0.2">
      <c r="A37" s="54" t="s">
        <v>36</v>
      </c>
      <c r="C37" s="49"/>
      <c r="D37" s="49"/>
      <c r="E37" s="49"/>
      <c r="F37" s="49"/>
      <c r="G37" s="49"/>
      <c r="H37" s="49"/>
      <c r="I37" s="49"/>
      <c r="J37" s="49"/>
      <c r="K37" s="49" t="s">
        <v>327</v>
      </c>
      <c r="L37" s="49"/>
      <c r="M37" s="49"/>
      <c r="N37" s="49"/>
      <c r="O37" s="49"/>
    </row>
    <row r="38" spans="1:15" x14ac:dyDescent="0.2">
      <c r="A38" s="54" t="s">
        <v>37</v>
      </c>
      <c r="C38" s="49"/>
      <c r="D38" s="49"/>
      <c r="E38" s="49"/>
      <c r="F38" s="49"/>
      <c r="G38" s="49"/>
      <c r="H38" s="49"/>
      <c r="I38" s="49"/>
      <c r="J38" s="49"/>
      <c r="K38" s="49" t="s">
        <v>327</v>
      </c>
      <c r="L38" s="49"/>
      <c r="M38" s="49"/>
      <c r="N38" s="49"/>
      <c r="O38" s="49"/>
    </row>
    <row r="39" spans="1:15" x14ac:dyDescent="0.2">
      <c r="A39" s="54" t="s">
        <v>38</v>
      </c>
      <c r="C39" s="49"/>
      <c r="D39" s="49"/>
      <c r="E39" s="49"/>
      <c r="F39" s="49"/>
      <c r="G39" s="49" t="s">
        <v>327</v>
      </c>
      <c r="H39" s="49"/>
      <c r="I39" s="49"/>
      <c r="J39" s="49"/>
      <c r="K39" s="49"/>
      <c r="L39" s="49"/>
      <c r="M39" s="49"/>
      <c r="N39" s="49"/>
      <c r="O39" s="49"/>
    </row>
    <row r="40" spans="1:15" x14ac:dyDescent="0.2">
      <c r="A40" s="54" t="s">
        <v>39</v>
      </c>
      <c r="C40" s="49"/>
      <c r="D40" s="49"/>
      <c r="E40" s="49"/>
      <c r="F40" s="49"/>
      <c r="G40" s="49" t="s">
        <v>327</v>
      </c>
      <c r="H40" s="49"/>
      <c r="I40" s="49"/>
      <c r="J40" s="49"/>
      <c r="K40" s="49"/>
      <c r="L40" s="49"/>
      <c r="M40" s="49"/>
      <c r="N40" s="49"/>
      <c r="O40" s="49"/>
    </row>
    <row r="41" spans="1:15" x14ac:dyDescent="0.2">
      <c r="A41" s="54" t="s">
        <v>40</v>
      </c>
      <c r="C41" s="49"/>
      <c r="D41" s="49"/>
      <c r="E41" s="49"/>
      <c r="F41" s="49"/>
      <c r="G41" s="49" t="s">
        <v>327</v>
      </c>
      <c r="H41" s="49"/>
      <c r="I41" s="49"/>
      <c r="J41" s="49"/>
      <c r="K41" s="49"/>
      <c r="L41" s="49"/>
      <c r="M41" s="49"/>
      <c r="N41" s="49"/>
      <c r="O41" s="49"/>
    </row>
    <row r="42" spans="1:15" x14ac:dyDescent="0.2">
      <c r="A42" s="54" t="s">
        <v>41</v>
      </c>
      <c r="C42" s="49"/>
      <c r="D42" s="49"/>
      <c r="E42" s="49"/>
      <c r="F42" s="49"/>
      <c r="G42" s="49" t="s">
        <v>327</v>
      </c>
      <c r="H42" s="49"/>
      <c r="I42" s="49"/>
      <c r="J42" s="49"/>
      <c r="K42" s="49"/>
      <c r="L42" s="49"/>
      <c r="M42" s="49"/>
      <c r="N42" s="49"/>
      <c r="O42" s="49"/>
    </row>
    <row r="43" spans="1:15" x14ac:dyDescent="0.2">
      <c r="A43" s="54" t="s">
        <v>42</v>
      </c>
      <c r="C43" s="49"/>
      <c r="D43" s="49"/>
      <c r="E43" s="49" t="s">
        <v>327</v>
      </c>
      <c r="F43" s="49"/>
      <c r="G43" s="49"/>
      <c r="H43" s="49"/>
      <c r="I43" s="49"/>
      <c r="J43" s="49"/>
      <c r="K43" s="49"/>
      <c r="L43" s="49"/>
      <c r="M43" s="49"/>
      <c r="N43" s="49"/>
      <c r="O43" s="49"/>
    </row>
    <row r="44" spans="1:15" x14ac:dyDescent="0.2">
      <c r="A44" s="54" t="s">
        <v>43</v>
      </c>
      <c r="C44" s="49"/>
      <c r="D44" s="49"/>
      <c r="E44" s="49" t="s">
        <v>327</v>
      </c>
      <c r="F44" s="49"/>
      <c r="G44" s="49"/>
      <c r="H44" s="49"/>
      <c r="I44" s="49"/>
      <c r="J44" s="49"/>
      <c r="K44" s="49"/>
      <c r="L44" s="49"/>
      <c r="M44" s="49"/>
      <c r="N44" s="49"/>
      <c r="O44" s="49"/>
    </row>
    <row r="45" spans="1:15" x14ac:dyDescent="0.2">
      <c r="A45" s="54" t="s">
        <v>44</v>
      </c>
      <c r="C45" s="49"/>
      <c r="D45" s="49"/>
      <c r="E45" s="49"/>
      <c r="F45" s="49"/>
      <c r="G45" s="49"/>
      <c r="H45" s="49" t="s">
        <v>327</v>
      </c>
      <c r="I45" s="49"/>
      <c r="J45" s="49"/>
      <c r="K45" s="49"/>
      <c r="L45" s="49"/>
      <c r="M45" s="49"/>
      <c r="N45" s="49"/>
      <c r="O45" s="49"/>
    </row>
    <row r="46" spans="1:15" x14ac:dyDescent="0.2">
      <c r="A46" s="54" t="s">
        <v>45</v>
      </c>
      <c r="C46" s="49"/>
      <c r="D46" s="49"/>
      <c r="E46" s="49"/>
      <c r="F46" s="49"/>
      <c r="G46" s="49"/>
      <c r="H46" s="49" t="s">
        <v>327</v>
      </c>
      <c r="I46" s="49"/>
      <c r="J46" s="49"/>
      <c r="K46" s="49"/>
      <c r="L46" s="49"/>
      <c r="M46" s="49"/>
      <c r="N46" s="49"/>
      <c r="O46" s="49"/>
    </row>
    <row r="47" spans="1:15" x14ac:dyDescent="0.2">
      <c r="A47" s="54" t="s">
        <v>46</v>
      </c>
      <c r="C47" s="49"/>
      <c r="D47" s="49"/>
      <c r="E47" s="49" t="s">
        <v>327</v>
      </c>
      <c r="F47" s="49"/>
      <c r="G47" s="49"/>
      <c r="H47" s="49"/>
      <c r="I47" s="49"/>
      <c r="J47" s="49"/>
      <c r="K47" s="49"/>
      <c r="L47" s="49"/>
      <c r="M47" s="49"/>
      <c r="N47" s="49"/>
      <c r="O47" s="49"/>
    </row>
    <row r="48" spans="1:15" x14ac:dyDescent="0.2">
      <c r="A48" s="54" t="s">
        <v>47</v>
      </c>
      <c r="C48" s="49"/>
      <c r="D48" s="49"/>
      <c r="E48" s="49"/>
      <c r="F48" s="49"/>
      <c r="G48" s="49"/>
      <c r="H48" s="49"/>
      <c r="I48" s="49" t="s">
        <v>327</v>
      </c>
      <c r="J48" s="49"/>
      <c r="K48" s="49"/>
      <c r="L48" s="49"/>
      <c r="M48" s="49"/>
      <c r="N48" s="49"/>
      <c r="O48" s="49"/>
    </row>
    <row r="49" spans="1:15" x14ac:dyDescent="0.2">
      <c r="A49" s="54" t="s">
        <v>48</v>
      </c>
      <c r="C49" s="49"/>
      <c r="D49" s="49"/>
      <c r="E49" s="49" t="s">
        <v>327</v>
      </c>
      <c r="F49" s="49"/>
      <c r="G49" s="49"/>
      <c r="H49" s="49"/>
      <c r="I49" s="49"/>
      <c r="J49" s="49"/>
      <c r="K49" s="49"/>
      <c r="L49" s="49"/>
      <c r="M49" s="49"/>
      <c r="N49" s="49"/>
      <c r="O49" s="49"/>
    </row>
    <row r="50" spans="1:15" x14ac:dyDescent="0.2">
      <c r="A50" s="54" t="s">
        <v>49</v>
      </c>
      <c r="C50" s="49"/>
      <c r="D50" s="49"/>
      <c r="E50" s="49"/>
      <c r="F50" s="49"/>
      <c r="G50" s="49"/>
      <c r="H50" s="49"/>
      <c r="I50" s="49"/>
      <c r="J50" s="49"/>
      <c r="K50" s="49"/>
      <c r="L50" s="49" t="s">
        <v>326</v>
      </c>
      <c r="M50" s="49"/>
      <c r="N50" s="49"/>
      <c r="O50" s="49"/>
    </row>
    <row r="51" spans="1:15" x14ac:dyDescent="0.2">
      <c r="A51" s="54" t="s">
        <v>50</v>
      </c>
      <c r="C51" s="49"/>
      <c r="D51" s="49"/>
      <c r="E51" s="49"/>
      <c r="F51" s="49"/>
      <c r="G51" s="49"/>
      <c r="H51" s="49"/>
      <c r="I51" s="49"/>
      <c r="J51" s="49"/>
      <c r="K51" s="49"/>
      <c r="L51" s="49" t="s">
        <v>326</v>
      </c>
      <c r="M51" s="49"/>
      <c r="N51" s="49"/>
      <c r="O51" s="49"/>
    </row>
    <row r="52" spans="1:15" x14ac:dyDescent="0.2">
      <c r="A52" s="54" t="s">
        <v>51</v>
      </c>
      <c r="C52" s="49"/>
      <c r="D52" s="49"/>
      <c r="E52" s="49"/>
      <c r="F52" s="49"/>
      <c r="G52" s="49"/>
      <c r="H52" s="49"/>
      <c r="I52" s="49"/>
      <c r="J52" s="49"/>
      <c r="K52" s="49"/>
      <c r="L52" s="49" t="s">
        <v>326</v>
      </c>
      <c r="M52" s="49"/>
      <c r="N52" s="49"/>
      <c r="O52" s="49"/>
    </row>
    <row r="53" spans="1:15" x14ac:dyDescent="0.2">
      <c r="A53" s="54" t="s">
        <v>52</v>
      </c>
      <c r="C53" s="49"/>
      <c r="D53" s="49"/>
      <c r="E53" s="49"/>
      <c r="F53" s="49"/>
      <c r="G53" s="49"/>
      <c r="H53" s="49"/>
      <c r="I53" s="49"/>
      <c r="J53" s="49"/>
      <c r="K53" s="49" t="s">
        <v>327</v>
      </c>
      <c r="L53" s="49"/>
      <c r="M53" s="49"/>
      <c r="N53" s="49"/>
      <c r="O53" s="49"/>
    </row>
    <row r="54" spans="1:15" x14ac:dyDescent="0.2">
      <c r="A54" s="54" t="s">
        <v>53</v>
      </c>
      <c r="C54" s="49"/>
      <c r="D54" s="49"/>
      <c r="E54" s="49"/>
      <c r="F54" s="49"/>
      <c r="G54" s="49"/>
      <c r="H54" s="49"/>
      <c r="I54" s="49"/>
      <c r="J54" s="49"/>
      <c r="K54" s="49" t="s">
        <v>327</v>
      </c>
      <c r="L54" s="49"/>
      <c r="M54" s="49"/>
      <c r="N54" s="49"/>
      <c r="O54" s="49"/>
    </row>
    <row r="55" spans="1:15" x14ac:dyDescent="0.2">
      <c r="A55" s="3" t="s">
        <v>54</v>
      </c>
      <c r="C55" s="49"/>
      <c r="D55" s="49"/>
      <c r="E55" s="49"/>
      <c r="F55" s="49"/>
      <c r="G55" s="49"/>
      <c r="H55" s="49"/>
      <c r="I55" s="49"/>
      <c r="J55" s="49"/>
      <c r="K55" s="49"/>
      <c r="L55" s="49"/>
      <c r="M55" s="49"/>
      <c r="N55" s="49"/>
      <c r="O55" s="49"/>
    </row>
    <row r="56" spans="1:15" x14ac:dyDescent="0.2">
      <c r="A56" s="54" t="s">
        <v>55</v>
      </c>
      <c r="C56" s="49"/>
      <c r="D56" s="49"/>
      <c r="E56" s="49" t="s">
        <v>329</v>
      </c>
      <c r="F56" s="49"/>
      <c r="G56" s="49"/>
      <c r="H56" s="49"/>
      <c r="I56" s="49"/>
      <c r="J56" s="49"/>
      <c r="K56" s="49"/>
      <c r="L56" s="49"/>
      <c r="M56" s="49"/>
      <c r="N56" s="49"/>
      <c r="O56" s="49"/>
    </row>
    <row r="57" spans="1:15" x14ac:dyDescent="0.2">
      <c r="A57" s="54" t="s">
        <v>56</v>
      </c>
      <c r="C57" s="49"/>
      <c r="D57" s="49"/>
      <c r="E57" s="49" t="s">
        <v>327</v>
      </c>
      <c r="F57" s="49"/>
      <c r="G57" s="49"/>
      <c r="H57" s="49"/>
      <c r="I57" s="49"/>
      <c r="J57" s="49"/>
      <c r="K57" s="49"/>
      <c r="L57" s="49"/>
      <c r="M57" s="49"/>
      <c r="N57" s="49"/>
      <c r="O57" s="49"/>
    </row>
    <row r="58" spans="1:15" x14ac:dyDescent="0.2">
      <c r="A58" s="54" t="s">
        <v>57</v>
      </c>
      <c r="C58" s="49"/>
      <c r="D58" s="49"/>
      <c r="E58" s="49" t="s">
        <v>327</v>
      </c>
      <c r="F58" s="49"/>
      <c r="G58" s="49"/>
      <c r="H58" s="49"/>
      <c r="I58" s="49"/>
      <c r="J58" s="49"/>
      <c r="K58" s="49"/>
      <c r="L58" s="49"/>
      <c r="M58" s="49"/>
      <c r="N58" s="49"/>
      <c r="O58" s="49"/>
    </row>
    <row r="59" spans="1:15" x14ac:dyDescent="0.2">
      <c r="A59" s="54" t="s">
        <v>58</v>
      </c>
      <c r="C59" s="49"/>
      <c r="D59" s="49"/>
      <c r="E59" s="49"/>
      <c r="F59" s="49"/>
      <c r="G59" s="49"/>
      <c r="H59" s="49" t="s">
        <v>327</v>
      </c>
      <c r="J59" s="49"/>
      <c r="K59" s="49"/>
      <c r="L59" s="49"/>
      <c r="M59" s="49"/>
      <c r="N59" s="49"/>
      <c r="O59" s="49"/>
    </row>
    <row r="60" spans="1:15" x14ac:dyDescent="0.2">
      <c r="A60" s="54" t="s">
        <v>59</v>
      </c>
      <c r="C60" s="49"/>
      <c r="D60" s="49"/>
      <c r="E60" s="49"/>
      <c r="F60" s="49"/>
      <c r="G60" s="49"/>
      <c r="H60" s="49" t="s">
        <v>327</v>
      </c>
      <c r="J60" s="49"/>
      <c r="K60" s="49"/>
      <c r="L60" s="49"/>
      <c r="M60" s="49"/>
      <c r="N60" s="49"/>
      <c r="O60" s="49"/>
    </row>
    <row r="61" spans="1:15" x14ac:dyDescent="0.2">
      <c r="A61" s="54" t="s">
        <v>60</v>
      </c>
      <c r="C61" s="49"/>
      <c r="D61" s="49"/>
      <c r="E61" s="49"/>
      <c r="F61" s="49"/>
      <c r="G61" s="49"/>
      <c r="H61" s="49" t="s">
        <v>327</v>
      </c>
      <c r="J61" s="49"/>
      <c r="K61" s="49"/>
      <c r="L61" s="49"/>
      <c r="M61" s="49"/>
      <c r="N61" s="49"/>
      <c r="O61" s="49"/>
    </row>
    <row r="62" spans="1:15" x14ac:dyDescent="0.2">
      <c r="A62" s="54" t="s">
        <v>61</v>
      </c>
      <c r="C62" s="49"/>
      <c r="D62" s="49"/>
      <c r="E62" s="49"/>
      <c r="F62" s="49"/>
      <c r="G62" s="49"/>
      <c r="H62" s="49" t="s">
        <v>327</v>
      </c>
      <c r="J62" s="49"/>
      <c r="K62" s="49"/>
      <c r="L62" s="49"/>
      <c r="M62" s="49"/>
      <c r="N62" s="49"/>
      <c r="O62" s="49"/>
    </row>
    <row r="63" spans="1:15" x14ac:dyDescent="0.2">
      <c r="A63" s="54" t="s">
        <v>62</v>
      </c>
      <c r="C63" s="49"/>
      <c r="D63" s="49"/>
      <c r="E63" s="49" t="s">
        <v>327</v>
      </c>
      <c r="F63" s="49"/>
      <c r="G63" s="49"/>
      <c r="H63" s="49"/>
      <c r="I63" s="49"/>
      <c r="J63" s="49"/>
      <c r="K63" s="49"/>
      <c r="L63" s="49"/>
      <c r="M63" s="49"/>
      <c r="N63" s="49"/>
      <c r="O63" s="49"/>
    </row>
    <row r="64" spans="1:15" x14ac:dyDescent="0.2">
      <c r="A64" s="54" t="s">
        <v>63</v>
      </c>
      <c r="C64" s="49"/>
      <c r="D64" s="49"/>
      <c r="E64" s="49" t="s">
        <v>327</v>
      </c>
      <c r="F64" s="49"/>
      <c r="G64" s="49"/>
      <c r="H64" s="49"/>
      <c r="I64" s="49"/>
      <c r="J64" s="49"/>
      <c r="K64" s="49"/>
      <c r="L64" s="49"/>
      <c r="M64" s="49"/>
      <c r="N64" s="49"/>
      <c r="O64" s="49"/>
    </row>
    <row r="65" spans="1:15" x14ac:dyDescent="0.2">
      <c r="A65" s="54" t="s">
        <v>64</v>
      </c>
      <c r="C65" s="49"/>
      <c r="D65" s="49"/>
      <c r="E65" s="49"/>
      <c r="F65" s="49"/>
      <c r="G65" s="49"/>
      <c r="H65" s="49"/>
      <c r="I65" s="49"/>
      <c r="J65" s="49"/>
      <c r="K65" s="49"/>
      <c r="L65" s="49"/>
      <c r="M65" s="49" t="s">
        <v>326</v>
      </c>
      <c r="N65" s="49"/>
      <c r="O65" s="49"/>
    </row>
    <row r="66" spans="1:15" x14ac:dyDescent="0.2">
      <c r="A66" s="54" t="s">
        <v>65</v>
      </c>
      <c r="C66" s="49"/>
      <c r="D66" s="49"/>
      <c r="E66" s="49"/>
      <c r="F66" s="49"/>
      <c r="G66" s="49"/>
      <c r="H66" s="49"/>
      <c r="I66" s="49"/>
      <c r="J66" s="49"/>
      <c r="K66" s="49"/>
      <c r="L66" s="49"/>
      <c r="M66" s="49" t="s">
        <v>326</v>
      </c>
      <c r="N66" s="49"/>
      <c r="O66" s="49"/>
    </row>
    <row r="67" spans="1:15" x14ac:dyDescent="0.2">
      <c r="A67" s="54" t="s">
        <v>66</v>
      </c>
      <c r="C67" s="49"/>
      <c r="D67" s="49"/>
      <c r="E67" s="49"/>
      <c r="F67" s="49"/>
      <c r="G67" s="49"/>
      <c r="H67" s="49"/>
      <c r="I67" s="49"/>
      <c r="J67" s="49"/>
      <c r="K67" s="49"/>
      <c r="L67" s="49"/>
      <c r="M67" s="49" t="s">
        <v>326</v>
      </c>
      <c r="N67" s="49"/>
      <c r="O67" s="49"/>
    </row>
    <row r="68" spans="1:15" x14ac:dyDescent="0.2">
      <c r="A68" s="54" t="s">
        <v>67</v>
      </c>
      <c r="C68" s="49"/>
      <c r="D68" s="49"/>
      <c r="E68" s="49"/>
      <c r="F68" s="49"/>
      <c r="G68" s="49"/>
      <c r="H68" s="49"/>
      <c r="I68" s="49"/>
      <c r="J68" s="49"/>
      <c r="K68" s="49"/>
      <c r="L68" s="49"/>
      <c r="M68" s="49" t="s">
        <v>326</v>
      </c>
      <c r="N68" s="49"/>
      <c r="O68" s="49"/>
    </row>
    <row r="69" spans="1:15" x14ac:dyDescent="0.2">
      <c r="A69" s="54" t="s">
        <v>68</v>
      </c>
      <c r="C69" s="49"/>
      <c r="D69" s="49"/>
      <c r="E69" s="49"/>
      <c r="F69" s="49"/>
      <c r="G69" s="49"/>
      <c r="H69" s="49"/>
      <c r="I69" s="49"/>
      <c r="J69" s="49"/>
      <c r="K69" s="49"/>
      <c r="L69" s="49"/>
      <c r="M69" s="49" t="s">
        <v>326</v>
      </c>
      <c r="N69" s="49"/>
      <c r="O69" s="49"/>
    </row>
    <row r="70" spans="1:15" x14ac:dyDescent="0.2">
      <c r="A70" s="54" t="s">
        <v>69</v>
      </c>
      <c r="C70" s="49"/>
      <c r="D70" s="49"/>
      <c r="E70" s="49"/>
      <c r="F70" s="49"/>
      <c r="G70" s="49"/>
      <c r="H70" s="49"/>
      <c r="I70" s="49"/>
      <c r="J70" s="49"/>
      <c r="K70" s="49"/>
      <c r="L70" s="49" t="s">
        <v>326</v>
      </c>
      <c r="M70" s="49"/>
      <c r="N70" s="49"/>
      <c r="O70" s="49"/>
    </row>
    <row r="71" spans="1:15" x14ac:dyDescent="0.2">
      <c r="A71" s="54" t="s">
        <v>70</v>
      </c>
      <c r="C71" s="49"/>
      <c r="D71" s="49"/>
      <c r="E71" s="49"/>
      <c r="F71" s="49"/>
      <c r="G71" s="49"/>
      <c r="H71" s="49"/>
      <c r="I71" s="49"/>
      <c r="J71" s="49"/>
      <c r="K71" s="49" t="s">
        <v>327</v>
      </c>
      <c r="L71" s="49"/>
      <c r="M71" s="49"/>
      <c r="N71" s="49"/>
      <c r="O71" s="49"/>
    </row>
    <row r="72" spans="1:15" x14ac:dyDescent="0.2">
      <c r="A72" s="54" t="s">
        <v>71</v>
      </c>
      <c r="C72" s="49"/>
      <c r="D72" s="49"/>
      <c r="E72" s="49"/>
      <c r="F72" s="49"/>
      <c r="G72" s="49"/>
      <c r="H72" s="49"/>
      <c r="I72" s="49"/>
      <c r="J72" s="49"/>
      <c r="K72" s="49" t="s">
        <v>327</v>
      </c>
      <c r="L72" s="49"/>
      <c r="M72" s="49"/>
      <c r="N72" s="49"/>
      <c r="O72" s="49"/>
    </row>
    <row r="73" spans="1:15" x14ac:dyDescent="0.2">
      <c r="A73" s="54" t="s">
        <v>72</v>
      </c>
      <c r="C73" s="49"/>
      <c r="D73" s="49"/>
      <c r="E73" s="49"/>
      <c r="F73" s="49"/>
      <c r="G73" s="49"/>
      <c r="H73" s="49"/>
      <c r="I73" s="49"/>
      <c r="J73" s="49"/>
      <c r="K73" s="49" t="s">
        <v>327</v>
      </c>
      <c r="L73" s="49"/>
      <c r="M73" s="49"/>
      <c r="N73" s="49"/>
      <c r="O73" s="49"/>
    </row>
    <row r="74" spans="1:15" x14ac:dyDescent="0.2">
      <c r="A74" s="54" t="s">
        <v>73</v>
      </c>
      <c r="C74" s="49"/>
      <c r="D74" s="49"/>
      <c r="E74" s="49"/>
      <c r="F74" s="49"/>
      <c r="G74" s="49"/>
      <c r="H74" s="49"/>
      <c r="I74" s="49"/>
      <c r="J74" s="49"/>
      <c r="K74" s="49" t="s">
        <v>327</v>
      </c>
      <c r="L74" s="49"/>
      <c r="M74" s="49"/>
      <c r="N74" s="49"/>
      <c r="O74" s="49"/>
    </row>
    <row r="75" spans="1:15" x14ac:dyDescent="0.2">
      <c r="A75" s="54" t="s">
        <v>74</v>
      </c>
      <c r="B75" s="49" t="s">
        <v>326</v>
      </c>
      <c r="C75" s="49"/>
      <c r="D75" s="49"/>
      <c r="E75" s="49"/>
      <c r="F75" s="49"/>
      <c r="G75" s="49"/>
      <c r="H75" s="49"/>
      <c r="I75" s="49"/>
      <c r="J75" s="49"/>
      <c r="K75" s="49"/>
      <c r="L75" s="49"/>
      <c r="M75" s="49"/>
      <c r="N75" s="49"/>
      <c r="O75" s="49"/>
    </row>
    <row r="76" spans="1:15" x14ac:dyDescent="0.2">
      <c r="A76" s="54" t="s">
        <v>75</v>
      </c>
      <c r="C76" s="49"/>
      <c r="D76" s="49"/>
      <c r="E76" s="49"/>
      <c r="F76" s="49"/>
      <c r="G76" s="49"/>
      <c r="H76" s="49"/>
      <c r="I76" s="49" t="s">
        <v>327</v>
      </c>
      <c r="J76" s="49"/>
      <c r="K76" s="49"/>
      <c r="L76" s="49"/>
      <c r="M76" s="49"/>
      <c r="N76" s="49"/>
      <c r="O76" s="49"/>
    </row>
    <row r="77" spans="1:15" x14ac:dyDescent="0.2">
      <c r="A77" s="54" t="s">
        <v>76</v>
      </c>
      <c r="C77" s="49" t="s">
        <v>326</v>
      </c>
      <c r="D77" s="49"/>
      <c r="E77" s="49"/>
      <c r="F77" s="49"/>
      <c r="G77" s="49"/>
      <c r="H77" s="49"/>
      <c r="I77" s="49"/>
      <c r="J77" s="49"/>
      <c r="K77" s="49"/>
      <c r="L77" s="49"/>
      <c r="M77" s="49"/>
      <c r="N77" s="49"/>
      <c r="O77" s="49"/>
    </row>
    <row r="78" spans="1:15" x14ac:dyDescent="0.2">
      <c r="A78" s="55" t="s">
        <v>77</v>
      </c>
      <c r="C78" s="49" t="s">
        <v>326</v>
      </c>
      <c r="D78" s="49"/>
      <c r="E78" s="49"/>
      <c r="F78" s="49"/>
      <c r="G78" s="49"/>
      <c r="H78" s="49"/>
      <c r="I78" s="49"/>
      <c r="J78" s="49"/>
      <c r="K78" s="49"/>
      <c r="L78" s="49"/>
      <c r="M78" s="49"/>
      <c r="N78" s="49"/>
      <c r="O78" s="49"/>
    </row>
    <row r="79" spans="1:15" x14ac:dyDescent="0.2">
      <c r="A79" s="3" t="s">
        <v>78</v>
      </c>
      <c r="C79" s="49"/>
      <c r="D79" s="49"/>
      <c r="E79" s="49"/>
      <c r="F79" s="49"/>
      <c r="G79" s="49"/>
      <c r="H79" s="49"/>
      <c r="I79" s="49"/>
      <c r="J79" s="49"/>
      <c r="K79" s="49"/>
      <c r="L79" s="49"/>
      <c r="M79" s="49"/>
      <c r="N79" s="49"/>
      <c r="O79" s="49"/>
    </row>
    <row r="80" spans="1:15" x14ac:dyDescent="0.2">
      <c r="A80" s="54" t="s">
        <v>79</v>
      </c>
      <c r="C80" s="49"/>
      <c r="D80" s="49"/>
      <c r="E80" s="49"/>
      <c r="F80" s="49" t="s">
        <v>327</v>
      </c>
      <c r="G80" s="49"/>
      <c r="H80" s="49"/>
      <c r="I80" s="49"/>
      <c r="J80" s="49"/>
      <c r="K80" s="49"/>
      <c r="L80" s="49"/>
      <c r="M80" s="49"/>
      <c r="N80" s="49"/>
      <c r="O80" s="49"/>
    </row>
    <row r="81" spans="1:43" x14ac:dyDescent="0.2">
      <c r="A81" s="54" t="s">
        <v>80</v>
      </c>
      <c r="C81" s="49"/>
      <c r="D81" s="49"/>
      <c r="E81" s="49"/>
      <c r="F81" s="49" t="s">
        <v>327</v>
      </c>
      <c r="G81" s="49"/>
      <c r="H81" s="49"/>
      <c r="I81" s="49"/>
      <c r="J81" s="49"/>
      <c r="K81" s="49"/>
      <c r="L81" s="49"/>
      <c r="M81" s="49"/>
      <c r="N81" s="49"/>
      <c r="O81" s="49"/>
    </row>
    <row r="82" spans="1:43" x14ac:dyDescent="0.2">
      <c r="A82" s="54" t="s">
        <v>81</v>
      </c>
      <c r="C82" s="49"/>
      <c r="D82" s="49"/>
      <c r="E82" s="49"/>
      <c r="F82" s="49" t="s">
        <v>327</v>
      </c>
      <c r="G82" s="49"/>
      <c r="H82" s="49"/>
      <c r="I82" s="49"/>
      <c r="J82" s="49"/>
      <c r="K82" s="49"/>
      <c r="L82" s="49"/>
      <c r="M82" s="49"/>
      <c r="N82" s="49"/>
      <c r="O82" s="49"/>
    </row>
    <row r="83" spans="1:43" x14ac:dyDescent="0.2">
      <c r="A83" s="54" t="s">
        <v>82</v>
      </c>
      <c r="C83" s="49"/>
      <c r="D83" s="49"/>
      <c r="E83" s="49"/>
      <c r="F83" s="49"/>
      <c r="G83" s="49"/>
      <c r="H83" s="49"/>
      <c r="I83" s="49" t="s">
        <v>327</v>
      </c>
      <c r="J83" s="49"/>
      <c r="K83" s="49"/>
      <c r="L83" s="49"/>
      <c r="M83" s="49"/>
      <c r="N83" s="49"/>
      <c r="O83" s="49"/>
    </row>
    <row r="84" spans="1:43" x14ac:dyDescent="0.2">
      <c r="A84" s="54" t="s">
        <v>83</v>
      </c>
      <c r="C84" s="49"/>
      <c r="D84" s="49"/>
      <c r="E84" s="49"/>
      <c r="F84" s="49"/>
      <c r="G84" s="49"/>
      <c r="H84" s="49"/>
      <c r="I84" s="49" t="s">
        <v>327</v>
      </c>
      <c r="J84" s="49"/>
      <c r="K84" s="49"/>
      <c r="L84" s="49"/>
      <c r="M84" s="49"/>
      <c r="N84" s="49"/>
      <c r="O84" s="49"/>
    </row>
    <row r="85" spans="1:43" x14ac:dyDescent="0.2">
      <c r="A85" s="54" t="s">
        <v>84</v>
      </c>
      <c r="C85" s="49"/>
      <c r="D85" s="49"/>
      <c r="E85" s="49"/>
      <c r="F85" s="49" t="s">
        <v>327</v>
      </c>
      <c r="G85" s="49"/>
      <c r="H85" s="49"/>
      <c r="I85" s="49"/>
      <c r="J85" s="49"/>
      <c r="K85" s="49"/>
      <c r="L85" s="49"/>
      <c r="M85" s="49"/>
      <c r="N85" s="49"/>
      <c r="O85" s="49"/>
    </row>
    <row r="86" spans="1:43" x14ac:dyDescent="0.2">
      <c r="A86" s="54" t="s">
        <v>85</v>
      </c>
      <c r="C86" s="49"/>
      <c r="D86" s="49"/>
      <c r="E86" s="49"/>
      <c r="F86" s="49"/>
      <c r="G86" s="49"/>
      <c r="H86" s="49"/>
      <c r="I86" s="49"/>
      <c r="J86" s="49"/>
      <c r="K86" s="49" t="s">
        <v>327</v>
      </c>
      <c r="L86" s="49"/>
      <c r="M86" s="49"/>
      <c r="N86" s="49"/>
      <c r="O86" s="49"/>
    </row>
    <row r="87" spans="1:43" x14ac:dyDescent="0.2">
      <c r="A87" s="54" t="s">
        <v>86</v>
      </c>
      <c r="C87" s="49"/>
      <c r="D87" s="49"/>
      <c r="E87" s="49"/>
      <c r="F87" s="49"/>
      <c r="G87" s="49"/>
      <c r="H87" s="49"/>
      <c r="I87" s="49"/>
      <c r="J87" s="49"/>
      <c r="K87" s="49" t="s">
        <v>327</v>
      </c>
      <c r="L87" s="49"/>
      <c r="M87" s="49"/>
      <c r="N87" s="49"/>
      <c r="O87" s="49"/>
    </row>
    <row r="88" spans="1:43" x14ac:dyDescent="0.2">
      <c r="A88" s="54" t="s">
        <v>87</v>
      </c>
      <c r="C88" s="49"/>
      <c r="D88" s="49"/>
      <c r="E88" s="49"/>
      <c r="F88" s="49"/>
      <c r="G88" s="49"/>
      <c r="H88" s="49"/>
      <c r="I88" s="49"/>
      <c r="J88" s="49"/>
      <c r="K88" s="49" t="s">
        <v>327</v>
      </c>
      <c r="L88" s="49"/>
      <c r="M88" s="49"/>
      <c r="N88" s="49"/>
      <c r="O88" s="49"/>
    </row>
    <row r="89" spans="1:43" x14ac:dyDescent="0.2">
      <c r="A89" s="54" t="s">
        <v>88</v>
      </c>
      <c r="C89" s="49"/>
      <c r="D89" s="49"/>
      <c r="E89" s="49"/>
      <c r="F89" s="49"/>
      <c r="G89" s="49"/>
      <c r="H89" s="49"/>
      <c r="I89" s="49"/>
      <c r="J89" s="49"/>
      <c r="K89" s="49" t="s">
        <v>327</v>
      </c>
      <c r="L89" s="49"/>
      <c r="M89" s="49"/>
      <c r="N89" s="49"/>
      <c r="O89" s="49"/>
    </row>
    <row r="90" spans="1:43" x14ac:dyDescent="0.2">
      <c r="A90" s="54" t="s">
        <v>89</v>
      </c>
      <c r="B90" s="49" t="s">
        <v>326</v>
      </c>
      <c r="C90" s="49"/>
      <c r="D90" s="49"/>
      <c r="E90" s="49"/>
      <c r="F90" s="49"/>
      <c r="G90" s="49"/>
      <c r="H90" s="49"/>
      <c r="I90" s="49"/>
      <c r="J90" s="49"/>
      <c r="K90" s="49"/>
      <c r="L90" s="49"/>
      <c r="M90" s="49"/>
      <c r="N90" s="49"/>
      <c r="O90" s="49"/>
    </row>
    <row r="91" spans="1:43" x14ac:dyDescent="0.2">
      <c r="A91" s="54" t="s">
        <v>90</v>
      </c>
      <c r="C91" s="49"/>
      <c r="D91" s="49"/>
      <c r="E91" s="49"/>
      <c r="F91" s="49"/>
      <c r="G91" s="49"/>
      <c r="H91" s="49"/>
      <c r="I91" s="49" t="s">
        <v>327</v>
      </c>
      <c r="J91" s="49"/>
      <c r="K91" s="49"/>
      <c r="L91" s="49"/>
      <c r="M91" s="49"/>
      <c r="N91" s="49"/>
      <c r="O91" s="49"/>
    </row>
    <row r="92" spans="1:43" x14ac:dyDescent="0.2">
      <c r="A92" s="3" t="s">
        <v>91</v>
      </c>
      <c r="C92" s="49"/>
      <c r="D92" s="49"/>
      <c r="E92" s="49"/>
      <c r="F92" s="49"/>
      <c r="G92" s="49"/>
      <c r="H92" s="49"/>
      <c r="I92" s="49"/>
      <c r="J92" s="49"/>
      <c r="K92" s="49"/>
      <c r="L92" s="49"/>
      <c r="M92" s="49"/>
      <c r="N92" s="49"/>
      <c r="O92" s="49"/>
    </row>
    <row r="93" spans="1:43" x14ac:dyDescent="0.2">
      <c r="A93" s="2" t="s">
        <v>92</v>
      </c>
      <c r="C93" s="49"/>
      <c r="D93" s="49"/>
      <c r="E93" s="49"/>
      <c r="F93" s="49"/>
      <c r="G93" s="49"/>
      <c r="H93" s="49"/>
      <c r="I93" s="49"/>
      <c r="J93" s="49"/>
      <c r="K93" s="49"/>
      <c r="L93" s="49" t="s">
        <v>326</v>
      </c>
      <c r="M93" s="49"/>
      <c r="N93" s="49"/>
      <c r="O93" s="49"/>
    </row>
    <row r="94" spans="1:43" x14ac:dyDescent="0.2">
      <c r="A94" s="2" t="s">
        <v>93</v>
      </c>
      <c r="B94" s="51"/>
      <c r="C94" s="51"/>
      <c r="D94" s="51"/>
      <c r="E94" s="51"/>
      <c r="F94" s="51"/>
      <c r="G94" s="51"/>
      <c r="H94" s="51"/>
      <c r="I94" s="51"/>
      <c r="J94" s="51"/>
      <c r="K94" s="51"/>
      <c r="L94" s="49" t="s">
        <v>326</v>
      </c>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row>
    <row r="95" spans="1:43" x14ac:dyDescent="0.2">
      <c r="A95" s="2" t="s">
        <v>94</v>
      </c>
      <c r="C95" s="49"/>
      <c r="D95" s="49"/>
      <c r="E95" s="49"/>
      <c r="F95" s="49"/>
      <c r="G95" s="49"/>
      <c r="H95" s="49"/>
      <c r="I95" s="49"/>
      <c r="J95" s="49"/>
      <c r="K95" s="49"/>
      <c r="L95" s="49" t="s">
        <v>326</v>
      </c>
      <c r="M95" s="49"/>
      <c r="N95" s="49"/>
      <c r="O95" s="49"/>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row>
    <row r="96" spans="1:43" x14ac:dyDescent="0.2">
      <c r="A96" s="54" t="s">
        <v>95</v>
      </c>
      <c r="C96" s="49"/>
      <c r="D96" s="49"/>
      <c r="E96" s="49"/>
      <c r="F96" s="49"/>
      <c r="G96" s="49"/>
      <c r="H96" s="49"/>
      <c r="I96" s="49" t="s">
        <v>327</v>
      </c>
      <c r="J96" s="49"/>
      <c r="K96" s="49"/>
      <c r="L96" s="49"/>
      <c r="M96" s="49"/>
      <c r="N96" s="49"/>
      <c r="O96" s="49"/>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row>
    <row r="97" spans="1:43" x14ac:dyDescent="0.2">
      <c r="A97" s="54" t="s">
        <v>96</v>
      </c>
      <c r="C97" s="49"/>
      <c r="D97" s="49"/>
      <c r="E97" s="49"/>
      <c r="F97" s="49"/>
      <c r="G97" s="49"/>
      <c r="H97" s="49"/>
      <c r="I97" s="49" t="s">
        <v>327</v>
      </c>
      <c r="J97" s="49"/>
      <c r="K97" s="49"/>
      <c r="L97" s="49"/>
      <c r="M97" s="49"/>
      <c r="N97" s="49"/>
      <c r="O97" s="49"/>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row>
    <row r="98" spans="1:43" x14ac:dyDescent="0.2">
      <c r="A98" s="54" t="s">
        <v>97</v>
      </c>
      <c r="C98" s="49"/>
      <c r="D98" s="49"/>
      <c r="E98" s="49"/>
      <c r="F98" s="49"/>
      <c r="G98" s="49"/>
      <c r="H98" s="49"/>
      <c r="I98" s="49" t="s">
        <v>327</v>
      </c>
      <c r="J98" s="49"/>
      <c r="K98" s="49"/>
      <c r="L98" s="49"/>
      <c r="M98" s="49"/>
      <c r="N98" s="49"/>
      <c r="O98" s="49"/>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row>
    <row r="99" spans="1:43" x14ac:dyDescent="0.2">
      <c r="A99" s="54" t="s">
        <v>98</v>
      </c>
      <c r="C99" s="49"/>
      <c r="D99" s="49"/>
      <c r="E99" s="49"/>
      <c r="F99" s="49"/>
      <c r="G99" s="49"/>
      <c r="H99" s="49"/>
      <c r="I99" s="49" t="s">
        <v>327</v>
      </c>
      <c r="J99" s="49"/>
      <c r="K99" s="49"/>
      <c r="L99" s="49"/>
      <c r="M99" s="49"/>
      <c r="N99" s="49"/>
      <c r="O99" s="49"/>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row>
    <row r="100" spans="1:43" x14ac:dyDescent="0.2">
      <c r="A100" s="54" t="s">
        <v>99</v>
      </c>
      <c r="C100" s="49"/>
      <c r="D100" s="49"/>
      <c r="E100" s="49" t="s">
        <v>327</v>
      </c>
      <c r="F100" s="49"/>
      <c r="G100" s="49"/>
      <c r="H100" s="49"/>
      <c r="I100" s="49"/>
      <c r="J100" s="49"/>
      <c r="K100" s="49"/>
      <c r="L100" s="49"/>
      <c r="M100" s="49"/>
      <c r="N100" s="49"/>
      <c r="O100" s="49"/>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row>
    <row r="101" spans="1:43" x14ac:dyDescent="0.2">
      <c r="A101" s="54" t="s">
        <v>100</v>
      </c>
      <c r="C101" s="49"/>
      <c r="D101" s="49"/>
      <c r="E101" s="49" t="s">
        <v>327</v>
      </c>
      <c r="F101" s="49"/>
      <c r="G101" s="49"/>
      <c r="H101" s="49"/>
      <c r="I101" s="49"/>
      <c r="J101" s="49"/>
      <c r="K101" s="49"/>
      <c r="L101" s="49"/>
      <c r="M101" s="49"/>
      <c r="N101" s="49"/>
      <c r="O101" s="49"/>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row>
    <row r="102" spans="1:43" x14ac:dyDescent="0.2">
      <c r="A102" s="54" t="s">
        <v>101</v>
      </c>
      <c r="C102" s="49"/>
      <c r="D102" s="49"/>
      <c r="E102" s="49" t="s">
        <v>327</v>
      </c>
      <c r="F102" s="49"/>
      <c r="G102" s="49"/>
      <c r="H102" s="49"/>
      <c r="I102" s="49"/>
      <c r="J102" s="49"/>
      <c r="K102" s="49"/>
      <c r="L102" s="49"/>
      <c r="M102" s="49"/>
      <c r="N102" s="49"/>
      <c r="O102" s="49"/>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row>
    <row r="103" spans="1:43" x14ac:dyDescent="0.2">
      <c r="A103" s="54" t="s">
        <v>102</v>
      </c>
      <c r="C103" s="49"/>
      <c r="D103" s="49"/>
      <c r="E103" s="49" t="s">
        <v>327</v>
      </c>
      <c r="F103" s="49"/>
      <c r="G103" s="49"/>
      <c r="H103" s="49"/>
      <c r="I103" s="49"/>
      <c r="J103" s="49"/>
      <c r="K103" s="49"/>
      <c r="L103" s="49"/>
      <c r="M103" s="49"/>
      <c r="N103" s="49"/>
      <c r="O103" s="49"/>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row>
    <row r="104" spans="1:43" x14ac:dyDescent="0.2">
      <c r="A104" s="54" t="s">
        <v>103</v>
      </c>
      <c r="C104" s="49"/>
      <c r="D104" s="49"/>
      <c r="E104" s="49"/>
      <c r="F104" s="49"/>
      <c r="G104" s="49" t="s">
        <v>327</v>
      </c>
      <c r="H104" s="49"/>
      <c r="I104" s="49"/>
      <c r="J104" s="49"/>
      <c r="K104" s="49"/>
      <c r="L104" s="49"/>
      <c r="M104" s="49"/>
      <c r="N104" s="49"/>
      <c r="O104" s="49"/>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row>
    <row r="105" spans="1:43" x14ac:dyDescent="0.2">
      <c r="A105" s="54" t="s">
        <v>104</v>
      </c>
      <c r="C105" s="49"/>
      <c r="D105" s="49"/>
      <c r="E105" s="49"/>
      <c r="F105" s="49"/>
      <c r="G105" s="49"/>
      <c r="H105" s="49"/>
      <c r="I105" s="49"/>
      <c r="J105" s="49"/>
      <c r="K105" s="49"/>
      <c r="L105" s="49" t="s">
        <v>326</v>
      </c>
      <c r="M105" s="49"/>
      <c r="N105" s="49"/>
      <c r="O105" s="49"/>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row>
    <row r="106" spans="1:43" x14ac:dyDescent="0.2">
      <c r="A106" s="54" t="s">
        <v>105</v>
      </c>
      <c r="B106" s="49" t="s">
        <v>326</v>
      </c>
      <c r="C106" s="49"/>
      <c r="D106" s="49"/>
      <c r="E106" s="49"/>
      <c r="F106" s="49"/>
      <c r="G106" s="49"/>
      <c r="H106" s="49"/>
      <c r="I106" s="49"/>
      <c r="J106" s="49"/>
      <c r="K106" s="49"/>
      <c r="L106" s="49"/>
      <c r="M106" s="49"/>
      <c r="N106" s="49"/>
      <c r="O106" s="49"/>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row>
    <row r="107" spans="1:43" x14ac:dyDescent="0.2">
      <c r="A107" s="54" t="s">
        <v>106</v>
      </c>
      <c r="C107" s="49"/>
      <c r="D107" s="49"/>
      <c r="E107" s="49"/>
      <c r="F107" s="49"/>
      <c r="G107" s="49"/>
      <c r="H107" s="49"/>
      <c r="I107" s="49"/>
      <c r="J107" s="49"/>
      <c r="K107" s="49"/>
      <c r="L107" s="49" t="s">
        <v>326</v>
      </c>
      <c r="M107" s="49"/>
      <c r="N107" s="49"/>
      <c r="O107" s="49"/>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row>
    <row r="108" spans="1:43" x14ac:dyDescent="0.2">
      <c r="A108" s="3" t="s">
        <v>107</v>
      </c>
      <c r="C108" s="49"/>
      <c r="D108" s="49"/>
      <c r="E108" s="49"/>
      <c r="F108" s="49"/>
      <c r="G108" s="49"/>
      <c r="H108" s="49"/>
      <c r="I108" s="49"/>
      <c r="J108" s="49"/>
      <c r="K108" s="49"/>
      <c r="L108" s="49"/>
      <c r="M108" s="49"/>
      <c r="N108" s="49"/>
      <c r="O108" s="49"/>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row>
    <row r="109" spans="1:43" x14ac:dyDescent="0.2">
      <c r="A109" s="54" t="s">
        <v>108</v>
      </c>
      <c r="C109" s="49"/>
      <c r="D109" s="49"/>
      <c r="E109" s="49"/>
      <c r="F109" s="49"/>
      <c r="G109" s="49"/>
      <c r="H109" s="49"/>
      <c r="I109" s="49" t="s">
        <v>327</v>
      </c>
      <c r="J109" s="49"/>
      <c r="K109" s="49"/>
      <c r="L109" s="49"/>
      <c r="M109" s="49"/>
      <c r="N109" s="49"/>
      <c r="O109" s="49"/>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row>
    <row r="110" spans="1:43" x14ac:dyDescent="0.2">
      <c r="A110" s="54" t="s">
        <v>109</v>
      </c>
      <c r="C110" s="49"/>
      <c r="D110" s="49"/>
      <c r="E110" s="49"/>
      <c r="F110" s="49"/>
      <c r="G110" s="49"/>
      <c r="H110" s="49"/>
      <c r="I110" s="49" t="s">
        <v>327</v>
      </c>
      <c r="J110" s="49"/>
      <c r="K110" s="49"/>
      <c r="L110" s="49"/>
      <c r="M110" s="49"/>
      <c r="N110" s="49"/>
      <c r="O110" s="49"/>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row>
    <row r="111" spans="1:43" x14ac:dyDescent="0.2">
      <c r="A111" s="54" t="s">
        <v>110</v>
      </c>
      <c r="C111" s="49"/>
      <c r="D111" s="49"/>
      <c r="E111" s="49"/>
      <c r="F111" s="49"/>
      <c r="G111" s="49"/>
      <c r="H111" s="49"/>
      <c r="I111" s="49" t="s">
        <v>327</v>
      </c>
      <c r="J111" s="49"/>
      <c r="K111" s="49"/>
      <c r="L111" s="49"/>
      <c r="M111" s="49"/>
      <c r="N111" s="49"/>
      <c r="O111" s="49"/>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row>
    <row r="112" spans="1:43" x14ac:dyDescent="0.2">
      <c r="A112" s="54" t="s">
        <v>111</v>
      </c>
      <c r="C112" s="49"/>
      <c r="D112" s="49"/>
      <c r="E112" s="49"/>
      <c r="F112" s="49"/>
      <c r="G112" s="52" t="s">
        <v>327</v>
      </c>
      <c r="H112" s="49"/>
      <c r="I112" s="49"/>
      <c r="J112" s="49"/>
      <c r="K112" s="49"/>
      <c r="L112" s="49"/>
      <c r="M112" s="49"/>
      <c r="N112" s="49"/>
      <c r="O112" s="49"/>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row>
    <row r="113" spans="1:43" x14ac:dyDescent="0.2">
      <c r="A113" s="54" t="s">
        <v>112</v>
      </c>
      <c r="C113" s="49"/>
      <c r="D113" s="49"/>
      <c r="E113" s="49" t="s">
        <v>327</v>
      </c>
      <c r="F113" s="49"/>
      <c r="G113" s="49"/>
      <c r="H113" s="49"/>
      <c r="I113" s="49"/>
      <c r="J113" s="49"/>
      <c r="K113" s="49"/>
      <c r="L113" s="49"/>
      <c r="M113" s="49"/>
      <c r="N113" s="49"/>
      <c r="O113" s="49"/>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row>
    <row r="114" spans="1:43" x14ac:dyDescent="0.2">
      <c r="A114" s="54" t="s">
        <v>113</v>
      </c>
      <c r="C114" s="49"/>
      <c r="D114" s="49"/>
      <c r="E114" s="49" t="s">
        <v>327</v>
      </c>
      <c r="F114" s="49"/>
      <c r="G114" s="49"/>
      <c r="H114" s="49"/>
      <c r="I114" s="49"/>
      <c r="J114" s="49"/>
      <c r="K114" s="49"/>
      <c r="L114" s="49"/>
      <c r="M114" s="49"/>
      <c r="N114" s="49"/>
      <c r="O114" s="49"/>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row>
    <row r="115" spans="1:43" x14ac:dyDescent="0.2">
      <c r="A115" s="54" t="s">
        <v>114</v>
      </c>
      <c r="C115" s="49"/>
      <c r="D115" s="49"/>
      <c r="E115" s="49"/>
      <c r="F115" s="49"/>
      <c r="G115" s="49"/>
      <c r="H115" s="49"/>
      <c r="I115" s="49" t="s">
        <v>327</v>
      </c>
      <c r="J115" s="49"/>
      <c r="K115" s="49"/>
      <c r="L115" s="49"/>
      <c r="M115" s="49"/>
      <c r="N115" s="49"/>
      <c r="O115" s="49"/>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row>
    <row r="116" spans="1:43" x14ac:dyDescent="0.2">
      <c r="A116" s="54" t="s">
        <v>115</v>
      </c>
      <c r="C116" s="49"/>
      <c r="D116" s="49"/>
      <c r="E116" s="49"/>
      <c r="F116" s="49"/>
      <c r="G116" s="49"/>
      <c r="H116" s="49"/>
      <c r="I116" s="49"/>
      <c r="J116" s="49"/>
      <c r="K116" s="49"/>
      <c r="L116" s="49" t="s">
        <v>326</v>
      </c>
      <c r="M116" s="49"/>
      <c r="N116" s="49"/>
      <c r="O116" s="49"/>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row>
    <row r="117" spans="1:43" x14ac:dyDescent="0.2">
      <c r="A117" s="54" t="s">
        <v>116</v>
      </c>
      <c r="B117" s="49" t="s">
        <v>326</v>
      </c>
      <c r="C117" s="49"/>
      <c r="D117" s="49"/>
      <c r="E117" s="49"/>
      <c r="F117" s="49"/>
      <c r="G117" s="49"/>
      <c r="H117" s="49"/>
      <c r="I117" s="49"/>
      <c r="J117" s="49"/>
      <c r="K117" s="49"/>
      <c r="L117" s="49"/>
      <c r="M117" s="49"/>
      <c r="N117" s="49"/>
      <c r="O117" s="49"/>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row>
    <row r="118" spans="1:43" x14ac:dyDescent="0.2">
      <c r="A118" s="54" t="s">
        <v>117</v>
      </c>
      <c r="C118" s="49"/>
      <c r="D118" s="49"/>
      <c r="E118" s="49"/>
      <c r="F118" s="49"/>
      <c r="G118" s="49"/>
      <c r="H118" s="49"/>
      <c r="I118" s="49"/>
      <c r="J118" s="49"/>
      <c r="K118" s="49"/>
      <c r="L118" s="49" t="s">
        <v>327</v>
      </c>
      <c r="M118" s="49"/>
      <c r="N118" s="49"/>
      <c r="O118" s="49"/>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row>
    <row r="119" spans="1:43" x14ac:dyDescent="0.2">
      <c r="A119" s="3" t="s">
        <v>118</v>
      </c>
      <c r="C119" s="49"/>
      <c r="D119" s="49"/>
      <c r="E119" s="49"/>
      <c r="F119" s="49"/>
      <c r="G119" s="49"/>
      <c r="H119" s="49"/>
      <c r="I119" s="49"/>
      <c r="J119" s="49"/>
      <c r="K119" s="49"/>
      <c r="L119" s="49"/>
      <c r="M119" s="49"/>
      <c r="N119" s="49"/>
      <c r="O119" s="49"/>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row>
    <row r="120" spans="1:43" x14ac:dyDescent="0.2">
      <c r="A120" s="2" t="s">
        <v>119</v>
      </c>
      <c r="C120" s="49"/>
      <c r="D120" s="49"/>
      <c r="E120" s="49"/>
      <c r="F120" s="49"/>
      <c r="G120" s="49"/>
      <c r="H120" s="49"/>
      <c r="I120" s="49"/>
      <c r="J120" s="49"/>
      <c r="K120" s="49"/>
      <c r="L120" s="49" t="s">
        <v>326</v>
      </c>
      <c r="M120" s="49"/>
      <c r="N120" s="49"/>
      <c r="O120" s="49"/>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row>
    <row r="121" spans="1:43" x14ac:dyDescent="0.2">
      <c r="A121" s="2" t="s">
        <v>120</v>
      </c>
      <c r="C121" s="49"/>
      <c r="D121" s="49"/>
      <c r="E121" s="49"/>
      <c r="F121" s="49"/>
      <c r="G121" s="49"/>
      <c r="H121" s="49"/>
      <c r="I121" s="49"/>
      <c r="J121" s="49"/>
      <c r="K121" s="49"/>
      <c r="L121" s="49" t="s">
        <v>326</v>
      </c>
      <c r="M121" s="49"/>
      <c r="N121" s="49"/>
      <c r="O121" s="49"/>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row>
    <row r="122" spans="1:43" x14ac:dyDescent="0.2">
      <c r="A122" s="2" t="s">
        <v>121</v>
      </c>
      <c r="C122" s="49"/>
      <c r="D122" s="49"/>
      <c r="E122" s="49"/>
      <c r="F122" s="49"/>
      <c r="G122" s="49"/>
      <c r="H122" s="49"/>
      <c r="I122" s="49"/>
      <c r="J122" s="49"/>
      <c r="K122" s="49" t="s">
        <v>327</v>
      </c>
      <c r="L122" s="49"/>
      <c r="M122" s="49"/>
      <c r="N122" s="49"/>
      <c r="O122" s="49"/>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row>
    <row r="123" spans="1:43" x14ac:dyDescent="0.2">
      <c r="A123" s="2" t="s">
        <v>122</v>
      </c>
      <c r="C123" s="49"/>
      <c r="D123" s="49"/>
      <c r="E123" s="49"/>
      <c r="F123" s="49"/>
      <c r="G123" s="49"/>
      <c r="H123" s="49"/>
      <c r="I123" s="49"/>
      <c r="J123" s="49"/>
      <c r="K123" s="49"/>
      <c r="L123" s="49" t="s">
        <v>326</v>
      </c>
      <c r="M123" s="49"/>
      <c r="N123" s="49"/>
      <c r="O123" s="49"/>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row>
    <row r="124" spans="1:43" x14ac:dyDescent="0.2">
      <c r="C124" s="49"/>
      <c r="D124" s="49"/>
      <c r="E124" s="49"/>
      <c r="F124" s="49"/>
      <c r="G124" s="49"/>
      <c r="H124" s="49"/>
      <c r="I124" s="49"/>
      <c r="J124" s="49"/>
      <c r="K124" s="49"/>
      <c r="L124" s="49"/>
      <c r="M124" s="49"/>
      <c r="N124" s="49"/>
      <c r="O124" s="49"/>
    </row>
    <row r="125" spans="1:43" x14ac:dyDescent="0.2">
      <c r="C125" s="49"/>
      <c r="D125" s="49"/>
      <c r="E125" s="49"/>
      <c r="F125" s="49"/>
      <c r="G125" s="49"/>
      <c r="H125" s="49"/>
      <c r="I125" s="49"/>
      <c r="J125" s="49"/>
      <c r="K125" s="49"/>
      <c r="L125" s="49"/>
      <c r="M125" s="49"/>
      <c r="N125" s="49"/>
      <c r="O125" s="49"/>
    </row>
    <row r="126" spans="1:43" x14ac:dyDescent="0.2">
      <c r="C126" s="49"/>
      <c r="D126" s="49"/>
      <c r="E126" s="49"/>
      <c r="F126" s="49"/>
      <c r="G126" s="49"/>
      <c r="H126" s="49"/>
      <c r="I126" s="49"/>
      <c r="J126" s="49"/>
      <c r="K126" s="49"/>
      <c r="L126" s="49"/>
      <c r="M126" s="49"/>
      <c r="N126" s="49"/>
      <c r="O126" s="49"/>
    </row>
    <row r="127" spans="1:43" x14ac:dyDescent="0.2">
      <c r="C127" s="49"/>
      <c r="D127" s="49"/>
      <c r="E127" s="49"/>
      <c r="F127" s="49"/>
      <c r="G127" s="49"/>
      <c r="H127" s="49"/>
      <c r="I127" s="49"/>
      <c r="J127" s="49"/>
      <c r="K127" s="49"/>
      <c r="L127" s="49"/>
      <c r="M127" s="49"/>
      <c r="N127" s="49"/>
      <c r="O127" s="49"/>
    </row>
    <row r="128" spans="1:43" x14ac:dyDescent="0.2">
      <c r="C128" s="49"/>
      <c r="D128" s="49"/>
      <c r="E128" s="49"/>
      <c r="F128" s="49"/>
      <c r="G128" s="49"/>
      <c r="H128" s="49"/>
      <c r="I128" s="49"/>
      <c r="J128" s="49"/>
      <c r="K128" s="49"/>
      <c r="L128" s="49"/>
      <c r="M128" s="49"/>
      <c r="N128" s="49"/>
      <c r="O128" s="49"/>
    </row>
    <row r="129" spans="3:15" x14ac:dyDescent="0.2">
      <c r="C129" s="49"/>
      <c r="D129" s="49"/>
      <c r="E129" s="49"/>
      <c r="F129" s="49"/>
      <c r="G129" s="49"/>
      <c r="H129" s="49"/>
      <c r="I129" s="49"/>
      <c r="J129" s="49"/>
      <c r="K129" s="49"/>
      <c r="L129" s="49"/>
      <c r="M129" s="49"/>
      <c r="N129" s="49"/>
      <c r="O129" s="49"/>
    </row>
  </sheetData>
  <conditionalFormatting sqref="B2:G123">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FE120-22CE-9F45-BC3C-DE0117069F94}">
  <dimension ref="A1:G116"/>
  <sheetViews>
    <sheetView workbookViewId="0"/>
  </sheetViews>
  <sheetFormatPr baseColWidth="10" defaultRowHeight="16" x14ac:dyDescent="0.2"/>
  <cols>
    <col min="1" max="1" width="85.83203125" bestFit="1" customWidth="1"/>
    <col min="5" max="5" width="14.33203125" bestFit="1" customWidth="1"/>
    <col min="8" max="8" width="20.83203125" customWidth="1"/>
    <col min="9" max="9" width="4" customWidth="1"/>
  </cols>
  <sheetData>
    <row r="1" spans="1:7" x14ac:dyDescent="0.2">
      <c r="A1" s="7" t="s">
        <v>123</v>
      </c>
      <c r="B1" s="7" t="s">
        <v>152</v>
      </c>
      <c r="C1" s="7" t="s">
        <v>153</v>
      </c>
      <c r="D1" s="7" t="s">
        <v>124</v>
      </c>
      <c r="E1" s="7" t="s">
        <v>125</v>
      </c>
      <c r="F1" s="7" t="s">
        <v>143</v>
      </c>
      <c r="G1" s="7" t="s">
        <v>144</v>
      </c>
    </row>
    <row r="2" spans="1:7" x14ac:dyDescent="0.2">
      <c r="A2" s="2" t="s">
        <v>1</v>
      </c>
      <c r="B2" s="5">
        <v>2</v>
      </c>
      <c r="C2" s="5">
        <v>2</v>
      </c>
      <c r="D2">
        <f>ABS(B2-C2)</f>
        <v>0</v>
      </c>
      <c r="E2" s="6" t="s">
        <v>126</v>
      </c>
      <c r="F2">
        <f>SUM(B2:C2)</f>
        <v>4</v>
      </c>
    </row>
    <row r="3" spans="1:7" x14ac:dyDescent="0.2">
      <c r="A3" s="2" t="s">
        <v>2</v>
      </c>
      <c r="B3" s="5">
        <v>3</v>
      </c>
      <c r="C3" s="5">
        <v>2</v>
      </c>
      <c r="D3">
        <f t="shared" ref="D3:D66" si="0">ABS(B3-C3)</f>
        <v>1</v>
      </c>
      <c r="E3" s="6" t="s">
        <v>126</v>
      </c>
      <c r="F3">
        <f t="shared" ref="F3:F66" si="1">SUM(B3:C3)</f>
        <v>5</v>
      </c>
    </row>
    <row r="4" spans="1:7" x14ac:dyDescent="0.2">
      <c r="A4" s="2" t="s">
        <v>3</v>
      </c>
      <c r="B4" s="5">
        <v>2</v>
      </c>
      <c r="C4" s="5">
        <v>3</v>
      </c>
      <c r="D4">
        <f t="shared" si="0"/>
        <v>1</v>
      </c>
      <c r="E4" s="6" t="s">
        <v>126</v>
      </c>
      <c r="F4">
        <f t="shared" si="1"/>
        <v>5</v>
      </c>
    </row>
    <row r="5" spans="1:7" x14ac:dyDescent="0.2">
      <c r="A5" s="2" t="s">
        <v>4</v>
      </c>
      <c r="B5" s="5">
        <v>3</v>
      </c>
      <c r="C5" s="5">
        <v>3</v>
      </c>
      <c r="D5">
        <f t="shared" si="0"/>
        <v>0</v>
      </c>
      <c r="E5" s="6" t="s">
        <v>126</v>
      </c>
      <c r="F5">
        <f t="shared" si="1"/>
        <v>6</v>
      </c>
    </row>
    <row r="6" spans="1:7" x14ac:dyDescent="0.2">
      <c r="A6" s="2" t="s">
        <v>5</v>
      </c>
      <c r="B6" s="5">
        <v>1</v>
      </c>
      <c r="C6" s="5">
        <v>2</v>
      </c>
      <c r="D6">
        <f t="shared" si="0"/>
        <v>1</v>
      </c>
      <c r="E6" s="6" t="s">
        <v>126</v>
      </c>
      <c r="F6">
        <f t="shared" si="1"/>
        <v>3</v>
      </c>
    </row>
    <row r="7" spans="1:7" x14ac:dyDescent="0.2">
      <c r="A7" s="2" t="s">
        <v>6</v>
      </c>
      <c r="B7" s="5">
        <v>3</v>
      </c>
      <c r="C7" s="5">
        <v>3</v>
      </c>
      <c r="D7">
        <f t="shared" si="0"/>
        <v>0</v>
      </c>
      <c r="E7" s="6" t="s">
        <v>126</v>
      </c>
      <c r="F7">
        <f t="shared" si="1"/>
        <v>6</v>
      </c>
    </row>
    <row r="8" spans="1:7" x14ac:dyDescent="0.2">
      <c r="A8" s="2" t="s">
        <v>7</v>
      </c>
      <c r="B8" s="5">
        <v>1</v>
      </c>
      <c r="C8" s="5">
        <v>2</v>
      </c>
      <c r="D8">
        <f t="shared" si="0"/>
        <v>1</v>
      </c>
      <c r="E8" s="6" t="s">
        <v>126</v>
      </c>
      <c r="F8">
        <f t="shared" si="1"/>
        <v>3</v>
      </c>
    </row>
    <row r="9" spans="1:7" x14ac:dyDescent="0.2">
      <c r="A9" s="2" t="s">
        <v>8</v>
      </c>
      <c r="B9" s="5">
        <v>3</v>
      </c>
      <c r="C9" s="5">
        <v>3</v>
      </c>
      <c r="D9">
        <f t="shared" si="0"/>
        <v>0</v>
      </c>
      <c r="E9" s="6" t="s">
        <v>126</v>
      </c>
      <c r="F9">
        <f t="shared" si="1"/>
        <v>6</v>
      </c>
    </row>
    <row r="10" spans="1:7" x14ac:dyDescent="0.2">
      <c r="A10" s="2" t="s">
        <v>9</v>
      </c>
      <c r="B10" s="5">
        <v>2</v>
      </c>
      <c r="C10" s="5">
        <v>2</v>
      </c>
      <c r="D10">
        <f t="shared" si="0"/>
        <v>0</v>
      </c>
      <c r="E10" s="6" t="s">
        <v>126</v>
      </c>
      <c r="F10">
        <f t="shared" si="1"/>
        <v>4</v>
      </c>
    </row>
    <row r="11" spans="1:7" x14ac:dyDescent="0.2">
      <c r="A11" s="2" t="s">
        <v>10</v>
      </c>
      <c r="B11" s="5">
        <v>1</v>
      </c>
      <c r="C11" s="5">
        <v>1</v>
      </c>
      <c r="D11">
        <f t="shared" si="0"/>
        <v>0</v>
      </c>
      <c r="E11" s="6" t="s">
        <v>126</v>
      </c>
      <c r="F11">
        <f t="shared" si="1"/>
        <v>2</v>
      </c>
    </row>
    <row r="12" spans="1:7" x14ac:dyDescent="0.2">
      <c r="A12" s="2" t="s">
        <v>11</v>
      </c>
      <c r="B12" s="5">
        <v>1</v>
      </c>
      <c r="C12" s="5">
        <v>2</v>
      </c>
      <c r="D12">
        <f t="shared" si="0"/>
        <v>1</v>
      </c>
      <c r="E12" s="6" t="s">
        <v>126</v>
      </c>
      <c r="F12">
        <f t="shared" si="1"/>
        <v>3</v>
      </c>
    </row>
    <row r="13" spans="1:7" x14ac:dyDescent="0.2">
      <c r="A13" s="2" t="s">
        <v>12</v>
      </c>
      <c r="B13" s="5">
        <v>1</v>
      </c>
      <c r="C13" s="5">
        <v>1</v>
      </c>
      <c r="D13">
        <f t="shared" si="0"/>
        <v>0</v>
      </c>
      <c r="E13" s="6" t="s">
        <v>126</v>
      </c>
      <c r="F13">
        <f t="shared" si="1"/>
        <v>2</v>
      </c>
    </row>
    <row r="14" spans="1:7" x14ac:dyDescent="0.2">
      <c r="A14" s="2" t="s">
        <v>13</v>
      </c>
      <c r="B14" s="5">
        <v>1</v>
      </c>
      <c r="C14" s="5">
        <v>1</v>
      </c>
      <c r="D14">
        <f t="shared" si="0"/>
        <v>0</v>
      </c>
      <c r="E14" s="6" t="s">
        <v>126</v>
      </c>
      <c r="F14">
        <f t="shared" si="1"/>
        <v>2</v>
      </c>
    </row>
    <row r="15" spans="1:7" x14ac:dyDescent="0.2">
      <c r="A15" s="2" t="s">
        <v>14</v>
      </c>
      <c r="B15" s="5">
        <v>2</v>
      </c>
      <c r="C15" s="5">
        <v>3</v>
      </c>
      <c r="D15">
        <f t="shared" si="0"/>
        <v>1</v>
      </c>
      <c r="E15" s="6" t="s">
        <v>126</v>
      </c>
      <c r="F15">
        <f t="shared" si="1"/>
        <v>5</v>
      </c>
    </row>
    <row r="16" spans="1:7" x14ac:dyDescent="0.2">
      <c r="A16" s="2" t="s">
        <v>15</v>
      </c>
      <c r="B16" s="5">
        <v>1</v>
      </c>
      <c r="C16" s="5">
        <v>3</v>
      </c>
      <c r="D16">
        <f t="shared" si="0"/>
        <v>2</v>
      </c>
      <c r="E16" s="6" t="s">
        <v>126</v>
      </c>
      <c r="F16">
        <f t="shared" si="1"/>
        <v>4</v>
      </c>
      <c r="G16" t="s">
        <v>127</v>
      </c>
    </row>
    <row r="17" spans="1:7" x14ac:dyDescent="0.2">
      <c r="A17" s="2" t="s">
        <v>16</v>
      </c>
      <c r="B17" s="5">
        <v>3</v>
      </c>
      <c r="C17" s="5">
        <v>3</v>
      </c>
      <c r="D17">
        <f t="shared" si="0"/>
        <v>0</v>
      </c>
      <c r="E17" s="6" t="s">
        <v>126</v>
      </c>
      <c r="F17">
        <f t="shared" si="1"/>
        <v>6</v>
      </c>
    </row>
    <row r="18" spans="1:7" x14ac:dyDescent="0.2">
      <c r="A18" s="2" t="s">
        <v>17</v>
      </c>
      <c r="B18" s="5">
        <v>1</v>
      </c>
      <c r="C18" s="5">
        <v>2</v>
      </c>
      <c r="D18">
        <f t="shared" si="0"/>
        <v>1</v>
      </c>
      <c r="E18" s="6" t="s">
        <v>126</v>
      </c>
      <c r="F18">
        <f t="shared" si="1"/>
        <v>3</v>
      </c>
    </row>
    <row r="19" spans="1:7" x14ac:dyDescent="0.2">
      <c r="A19" s="2" t="s">
        <v>18</v>
      </c>
      <c r="B19" s="5">
        <v>1</v>
      </c>
      <c r="C19" s="5">
        <v>1</v>
      </c>
      <c r="D19">
        <f t="shared" si="0"/>
        <v>0</v>
      </c>
      <c r="E19" s="6" t="s">
        <v>126</v>
      </c>
      <c r="F19">
        <f t="shared" si="1"/>
        <v>2</v>
      </c>
    </row>
    <row r="20" spans="1:7" x14ac:dyDescent="0.2">
      <c r="A20" s="2" t="s">
        <v>19</v>
      </c>
      <c r="B20" s="5">
        <v>2</v>
      </c>
      <c r="C20" s="5">
        <v>2</v>
      </c>
      <c r="D20">
        <f t="shared" si="0"/>
        <v>0</v>
      </c>
      <c r="E20" s="6" t="s">
        <v>126</v>
      </c>
      <c r="F20">
        <f t="shared" si="1"/>
        <v>4</v>
      </c>
    </row>
    <row r="21" spans="1:7" x14ac:dyDescent="0.2">
      <c r="A21" s="2" t="s">
        <v>20</v>
      </c>
      <c r="B21" s="5">
        <v>1</v>
      </c>
      <c r="C21" s="5">
        <v>1</v>
      </c>
      <c r="D21">
        <f t="shared" si="0"/>
        <v>0</v>
      </c>
      <c r="E21" s="6" t="s">
        <v>126</v>
      </c>
      <c r="F21">
        <f t="shared" si="1"/>
        <v>2</v>
      </c>
    </row>
    <row r="22" spans="1:7" x14ac:dyDescent="0.2">
      <c r="A22" s="2" t="s">
        <v>21</v>
      </c>
      <c r="B22" s="5">
        <v>2</v>
      </c>
      <c r="C22" s="5">
        <v>3</v>
      </c>
      <c r="D22">
        <f t="shared" si="0"/>
        <v>1</v>
      </c>
      <c r="E22" s="6" t="s">
        <v>126</v>
      </c>
      <c r="F22">
        <f t="shared" si="1"/>
        <v>5</v>
      </c>
    </row>
    <row r="23" spans="1:7" x14ac:dyDescent="0.2">
      <c r="A23" s="2" t="s">
        <v>22</v>
      </c>
      <c r="B23" s="5">
        <v>3</v>
      </c>
      <c r="C23" s="5">
        <v>3</v>
      </c>
      <c r="D23">
        <f t="shared" si="0"/>
        <v>0</v>
      </c>
      <c r="E23" s="6" t="s">
        <v>126</v>
      </c>
      <c r="F23">
        <f t="shared" si="1"/>
        <v>6</v>
      </c>
    </row>
    <row r="24" spans="1:7" x14ac:dyDescent="0.2">
      <c r="A24" s="2" t="s">
        <v>23</v>
      </c>
      <c r="B24" s="5">
        <v>1</v>
      </c>
      <c r="C24" s="5">
        <v>2</v>
      </c>
      <c r="D24">
        <f t="shared" si="0"/>
        <v>1</v>
      </c>
      <c r="E24" s="6" t="s">
        <v>126</v>
      </c>
      <c r="F24">
        <f t="shared" si="1"/>
        <v>3</v>
      </c>
    </row>
    <row r="25" spans="1:7" x14ac:dyDescent="0.2">
      <c r="A25" s="2" t="s">
        <v>25</v>
      </c>
      <c r="B25" s="5">
        <v>3</v>
      </c>
      <c r="C25" s="5">
        <v>3</v>
      </c>
      <c r="D25">
        <f t="shared" si="0"/>
        <v>0</v>
      </c>
      <c r="E25" s="6" t="s">
        <v>128</v>
      </c>
      <c r="F25">
        <f t="shared" si="1"/>
        <v>6</v>
      </c>
    </row>
    <row r="26" spans="1:7" x14ac:dyDescent="0.2">
      <c r="A26" s="2" t="s">
        <v>26</v>
      </c>
      <c r="B26" s="5">
        <v>2</v>
      </c>
      <c r="C26" s="5">
        <v>1</v>
      </c>
      <c r="D26">
        <f t="shared" si="0"/>
        <v>1</v>
      </c>
      <c r="E26" s="6" t="s">
        <v>128</v>
      </c>
      <c r="F26">
        <f t="shared" si="1"/>
        <v>3</v>
      </c>
    </row>
    <row r="27" spans="1:7" x14ac:dyDescent="0.2">
      <c r="A27" s="2" t="s">
        <v>27</v>
      </c>
      <c r="B27" s="5">
        <v>1</v>
      </c>
      <c r="C27" s="5">
        <v>1</v>
      </c>
      <c r="D27">
        <f t="shared" si="0"/>
        <v>0</v>
      </c>
      <c r="E27" s="6" t="s">
        <v>128</v>
      </c>
      <c r="F27">
        <f t="shared" si="1"/>
        <v>2</v>
      </c>
    </row>
    <row r="28" spans="1:7" x14ac:dyDescent="0.2">
      <c r="A28" s="2" t="s">
        <v>28</v>
      </c>
      <c r="B28" s="5">
        <v>3</v>
      </c>
      <c r="C28" s="5">
        <v>3</v>
      </c>
      <c r="D28">
        <f t="shared" si="0"/>
        <v>0</v>
      </c>
      <c r="E28" s="6" t="s">
        <v>128</v>
      </c>
      <c r="F28">
        <f t="shared" si="1"/>
        <v>6</v>
      </c>
    </row>
    <row r="29" spans="1:7" x14ac:dyDescent="0.2">
      <c r="A29" s="2" t="s">
        <v>29</v>
      </c>
      <c r="B29" s="5">
        <v>3</v>
      </c>
      <c r="C29" s="5">
        <v>3</v>
      </c>
      <c r="D29">
        <f t="shared" si="0"/>
        <v>0</v>
      </c>
      <c r="E29" s="6" t="s">
        <v>128</v>
      </c>
      <c r="F29">
        <f t="shared" si="1"/>
        <v>6</v>
      </c>
    </row>
    <row r="30" spans="1:7" x14ac:dyDescent="0.2">
      <c r="A30" s="2" t="s">
        <v>30</v>
      </c>
      <c r="B30" s="5">
        <v>3</v>
      </c>
      <c r="C30" s="5">
        <v>3</v>
      </c>
      <c r="D30">
        <f t="shared" si="0"/>
        <v>0</v>
      </c>
      <c r="E30" s="6" t="s">
        <v>128</v>
      </c>
      <c r="F30">
        <f t="shared" si="1"/>
        <v>6</v>
      </c>
      <c r="G30" t="s">
        <v>129</v>
      </c>
    </row>
    <row r="31" spans="1:7" x14ac:dyDescent="0.2">
      <c r="A31" s="2" t="s">
        <v>31</v>
      </c>
      <c r="B31" s="5">
        <v>2</v>
      </c>
      <c r="C31" s="5">
        <v>3</v>
      </c>
      <c r="D31">
        <f t="shared" si="0"/>
        <v>1</v>
      </c>
      <c r="E31" s="6" t="s">
        <v>128</v>
      </c>
      <c r="F31">
        <f t="shared" si="1"/>
        <v>5</v>
      </c>
    </row>
    <row r="32" spans="1:7" x14ac:dyDescent="0.2">
      <c r="A32" s="2" t="s">
        <v>32</v>
      </c>
      <c r="B32" s="5">
        <v>3</v>
      </c>
      <c r="C32" s="5">
        <v>3</v>
      </c>
      <c r="D32">
        <f t="shared" si="0"/>
        <v>0</v>
      </c>
      <c r="E32" s="6" t="s">
        <v>128</v>
      </c>
      <c r="F32">
        <f t="shared" si="1"/>
        <v>6</v>
      </c>
    </row>
    <row r="33" spans="1:7" x14ac:dyDescent="0.2">
      <c r="A33" s="2" t="s">
        <v>33</v>
      </c>
      <c r="B33" s="5">
        <v>3</v>
      </c>
      <c r="C33" s="5">
        <v>3</v>
      </c>
      <c r="D33">
        <f t="shared" si="0"/>
        <v>0</v>
      </c>
      <c r="E33" s="6" t="s">
        <v>128</v>
      </c>
      <c r="F33">
        <f t="shared" si="1"/>
        <v>6</v>
      </c>
    </row>
    <row r="34" spans="1:7" x14ac:dyDescent="0.2">
      <c r="A34" s="2" t="s">
        <v>34</v>
      </c>
      <c r="B34" s="5">
        <v>2</v>
      </c>
      <c r="C34" s="5">
        <v>3</v>
      </c>
      <c r="D34">
        <f t="shared" si="0"/>
        <v>1</v>
      </c>
      <c r="E34" s="6" t="s">
        <v>128</v>
      </c>
      <c r="F34">
        <f t="shared" si="1"/>
        <v>5</v>
      </c>
    </row>
    <row r="35" spans="1:7" x14ac:dyDescent="0.2">
      <c r="A35" s="2" t="s">
        <v>36</v>
      </c>
      <c r="B35" s="5">
        <v>3</v>
      </c>
      <c r="C35" s="5">
        <v>2</v>
      </c>
      <c r="D35">
        <f t="shared" si="0"/>
        <v>1</v>
      </c>
      <c r="E35" s="6" t="s">
        <v>130</v>
      </c>
      <c r="F35">
        <f t="shared" si="1"/>
        <v>5</v>
      </c>
    </row>
    <row r="36" spans="1:7" x14ac:dyDescent="0.2">
      <c r="A36" s="2" t="s">
        <v>37</v>
      </c>
      <c r="B36" s="5">
        <v>1</v>
      </c>
      <c r="C36" s="5">
        <v>1</v>
      </c>
      <c r="D36">
        <f t="shared" si="0"/>
        <v>0</v>
      </c>
      <c r="E36" s="6" t="s">
        <v>130</v>
      </c>
      <c r="F36">
        <f t="shared" si="1"/>
        <v>2</v>
      </c>
    </row>
    <row r="37" spans="1:7" x14ac:dyDescent="0.2">
      <c r="A37" s="2" t="s">
        <v>38</v>
      </c>
      <c r="B37" s="5">
        <v>1</v>
      </c>
      <c r="C37" s="5">
        <v>3</v>
      </c>
      <c r="D37">
        <f t="shared" si="0"/>
        <v>2</v>
      </c>
      <c r="E37" s="6" t="s">
        <v>130</v>
      </c>
      <c r="F37">
        <f t="shared" si="1"/>
        <v>4</v>
      </c>
      <c r="G37" t="s">
        <v>131</v>
      </c>
    </row>
    <row r="38" spans="1:7" x14ac:dyDescent="0.2">
      <c r="A38" s="2" t="s">
        <v>39</v>
      </c>
      <c r="B38" s="5">
        <v>1</v>
      </c>
      <c r="C38" s="5">
        <v>1</v>
      </c>
      <c r="D38">
        <f t="shared" si="0"/>
        <v>0</v>
      </c>
      <c r="E38" s="6" t="s">
        <v>130</v>
      </c>
      <c r="F38">
        <f t="shared" si="1"/>
        <v>2</v>
      </c>
    </row>
    <row r="39" spans="1:7" x14ac:dyDescent="0.2">
      <c r="A39" s="2" t="s">
        <v>40</v>
      </c>
      <c r="B39" s="5">
        <v>3</v>
      </c>
      <c r="C39" s="5">
        <v>1</v>
      </c>
      <c r="D39">
        <f t="shared" si="0"/>
        <v>2</v>
      </c>
      <c r="E39" s="6" t="s">
        <v>130</v>
      </c>
      <c r="F39">
        <f t="shared" si="1"/>
        <v>4</v>
      </c>
    </row>
    <row r="40" spans="1:7" x14ac:dyDescent="0.2">
      <c r="A40" s="2" t="s">
        <v>41</v>
      </c>
      <c r="B40" s="5">
        <v>3</v>
      </c>
      <c r="C40" s="5">
        <v>2</v>
      </c>
      <c r="D40">
        <f t="shared" si="0"/>
        <v>1</v>
      </c>
      <c r="E40" s="6" t="s">
        <v>130</v>
      </c>
      <c r="F40">
        <f t="shared" si="1"/>
        <v>5</v>
      </c>
      <c r="G40" t="s">
        <v>132</v>
      </c>
    </row>
    <row r="41" spans="1:7" x14ac:dyDescent="0.2">
      <c r="A41" s="2" t="s">
        <v>42</v>
      </c>
      <c r="B41" s="5">
        <v>2</v>
      </c>
      <c r="C41" s="5">
        <v>2</v>
      </c>
      <c r="D41">
        <f t="shared" si="0"/>
        <v>0</v>
      </c>
      <c r="E41" s="6" t="s">
        <v>130</v>
      </c>
      <c r="F41">
        <f t="shared" si="1"/>
        <v>4</v>
      </c>
    </row>
    <row r="42" spans="1:7" x14ac:dyDescent="0.2">
      <c r="A42" s="2" t="s">
        <v>133</v>
      </c>
      <c r="B42" s="5">
        <v>2</v>
      </c>
      <c r="C42" s="5">
        <v>3</v>
      </c>
      <c r="D42">
        <f t="shared" si="0"/>
        <v>1</v>
      </c>
      <c r="E42" s="6" t="s">
        <v>130</v>
      </c>
      <c r="F42">
        <f t="shared" si="1"/>
        <v>5</v>
      </c>
    </row>
    <row r="43" spans="1:7" x14ac:dyDescent="0.2">
      <c r="A43" s="2" t="s">
        <v>44</v>
      </c>
      <c r="B43" s="5">
        <v>3</v>
      </c>
      <c r="C43" s="5">
        <v>3</v>
      </c>
      <c r="D43">
        <f t="shared" si="0"/>
        <v>0</v>
      </c>
      <c r="E43" s="6" t="s">
        <v>130</v>
      </c>
      <c r="F43">
        <f t="shared" si="1"/>
        <v>6</v>
      </c>
    </row>
    <row r="44" spans="1:7" x14ac:dyDescent="0.2">
      <c r="A44" s="2" t="s">
        <v>45</v>
      </c>
      <c r="B44" s="5">
        <v>1</v>
      </c>
      <c r="C44" s="5">
        <v>2</v>
      </c>
      <c r="D44">
        <f t="shared" si="0"/>
        <v>1</v>
      </c>
      <c r="E44" s="6" t="s">
        <v>130</v>
      </c>
      <c r="F44">
        <f t="shared" si="1"/>
        <v>3</v>
      </c>
    </row>
    <row r="45" spans="1:7" x14ac:dyDescent="0.2">
      <c r="A45" s="2" t="s">
        <v>46</v>
      </c>
      <c r="B45" s="5">
        <v>1</v>
      </c>
      <c r="C45" s="5">
        <v>2</v>
      </c>
      <c r="D45">
        <f t="shared" si="0"/>
        <v>1</v>
      </c>
      <c r="E45" s="6" t="s">
        <v>130</v>
      </c>
      <c r="F45">
        <f t="shared" si="1"/>
        <v>3</v>
      </c>
    </row>
    <row r="46" spans="1:7" x14ac:dyDescent="0.2">
      <c r="A46" s="2" t="s">
        <v>47</v>
      </c>
      <c r="B46" s="5">
        <v>1</v>
      </c>
      <c r="C46" s="5">
        <v>2</v>
      </c>
      <c r="D46">
        <f t="shared" si="0"/>
        <v>1</v>
      </c>
      <c r="E46" s="6" t="s">
        <v>130</v>
      </c>
      <c r="F46">
        <f t="shared" si="1"/>
        <v>3</v>
      </c>
    </row>
    <row r="47" spans="1:7" x14ac:dyDescent="0.2">
      <c r="A47" s="2" t="s">
        <v>48</v>
      </c>
      <c r="B47" s="5">
        <v>1</v>
      </c>
      <c r="C47" s="5">
        <v>2</v>
      </c>
      <c r="D47">
        <f t="shared" si="0"/>
        <v>1</v>
      </c>
      <c r="E47" s="6" t="s">
        <v>130</v>
      </c>
      <c r="F47">
        <f t="shared" si="1"/>
        <v>3</v>
      </c>
    </row>
    <row r="48" spans="1:7" x14ac:dyDescent="0.2">
      <c r="A48" s="2" t="s">
        <v>49</v>
      </c>
      <c r="B48" s="5">
        <v>2</v>
      </c>
      <c r="C48" s="5">
        <v>2</v>
      </c>
      <c r="D48">
        <f t="shared" si="0"/>
        <v>0</v>
      </c>
      <c r="E48" s="6" t="s">
        <v>130</v>
      </c>
      <c r="F48">
        <f t="shared" si="1"/>
        <v>4</v>
      </c>
    </row>
    <row r="49" spans="1:7" x14ac:dyDescent="0.2">
      <c r="A49" s="2" t="s">
        <v>50</v>
      </c>
      <c r="B49" s="5">
        <v>1</v>
      </c>
      <c r="C49" s="5">
        <v>1</v>
      </c>
      <c r="D49">
        <f t="shared" si="0"/>
        <v>0</v>
      </c>
      <c r="E49" s="6" t="s">
        <v>130</v>
      </c>
      <c r="F49">
        <f t="shared" si="1"/>
        <v>2</v>
      </c>
    </row>
    <row r="50" spans="1:7" x14ac:dyDescent="0.2">
      <c r="A50" s="2" t="s">
        <v>51</v>
      </c>
      <c r="B50" s="5">
        <v>3</v>
      </c>
      <c r="C50" s="5">
        <v>2</v>
      </c>
      <c r="D50">
        <f t="shared" si="0"/>
        <v>1</v>
      </c>
      <c r="E50" s="6" t="s">
        <v>130</v>
      </c>
      <c r="F50">
        <f t="shared" si="1"/>
        <v>5</v>
      </c>
    </row>
    <row r="51" spans="1:7" x14ac:dyDescent="0.2">
      <c r="A51" s="2" t="s">
        <v>52</v>
      </c>
      <c r="B51" s="5">
        <v>3</v>
      </c>
      <c r="C51" s="5">
        <v>3</v>
      </c>
      <c r="D51">
        <f t="shared" si="0"/>
        <v>0</v>
      </c>
      <c r="E51" s="6" t="s">
        <v>130</v>
      </c>
      <c r="F51">
        <f t="shared" si="1"/>
        <v>6</v>
      </c>
    </row>
    <row r="52" spans="1:7" x14ac:dyDescent="0.2">
      <c r="A52" s="2" t="s">
        <v>53</v>
      </c>
      <c r="B52" s="5">
        <v>3</v>
      </c>
      <c r="C52" s="5">
        <v>3</v>
      </c>
      <c r="D52">
        <f t="shared" si="0"/>
        <v>0</v>
      </c>
      <c r="E52" s="6" t="s">
        <v>130</v>
      </c>
      <c r="F52">
        <f t="shared" si="1"/>
        <v>6</v>
      </c>
    </row>
    <row r="53" spans="1:7" x14ac:dyDescent="0.2">
      <c r="A53" s="2" t="s">
        <v>55</v>
      </c>
      <c r="B53" s="5">
        <v>3</v>
      </c>
      <c r="C53" s="5">
        <v>3</v>
      </c>
      <c r="D53">
        <f t="shared" si="0"/>
        <v>0</v>
      </c>
      <c r="E53" t="s">
        <v>134</v>
      </c>
      <c r="F53">
        <f t="shared" si="1"/>
        <v>6</v>
      </c>
    </row>
    <row r="54" spans="1:7" x14ac:dyDescent="0.2">
      <c r="A54" s="2" t="s">
        <v>56</v>
      </c>
      <c r="B54" s="5">
        <v>3</v>
      </c>
      <c r="C54" s="5">
        <v>3</v>
      </c>
      <c r="D54">
        <f t="shared" si="0"/>
        <v>0</v>
      </c>
      <c r="E54" t="s">
        <v>134</v>
      </c>
      <c r="F54">
        <f t="shared" si="1"/>
        <v>6</v>
      </c>
    </row>
    <row r="55" spans="1:7" x14ac:dyDescent="0.2">
      <c r="A55" s="2" t="s">
        <v>57</v>
      </c>
      <c r="B55" s="5">
        <v>3</v>
      </c>
      <c r="C55" s="5">
        <v>2</v>
      </c>
      <c r="D55">
        <f t="shared" si="0"/>
        <v>1</v>
      </c>
      <c r="E55" t="s">
        <v>134</v>
      </c>
      <c r="F55">
        <f t="shared" si="1"/>
        <v>5</v>
      </c>
    </row>
    <row r="56" spans="1:7" x14ac:dyDescent="0.2">
      <c r="A56" s="2" t="s">
        <v>58</v>
      </c>
      <c r="B56" s="5">
        <v>2</v>
      </c>
      <c r="C56" s="5">
        <v>1</v>
      </c>
      <c r="D56">
        <f t="shared" si="0"/>
        <v>1</v>
      </c>
      <c r="E56" t="s">
        <v>134</v>
      </c>
      <c r="F56">
        <f t="shared" si="1"/>
        <v>3</v>
      </c>
    </row>
    <row r="57" spans="1:7" x14ac:dyDescent="0.2">
      <c r="A57" s="2" t="s">
        <v>59</v>
      </c>
      <c r="B57" s="5">
        <v>2</v>
      </c>
      <c r="C57" s="5">
        <v>1</v>
      </c>
      <c r="D57">
        <f t="shared" si="0"/>
        <v>1</v>
      </c>
      <c r="E57" t="s">
        <v>134</v>
      </c>
      <c r="F57">
        <f t="shared" si="1"/>
        <v>3</v>
      </c>
    </row>
    <row r="58" spans="1:7" x14ac:dyDescent="0.2">
      <c r="A58" s="2" t="s">
        <v>60</v>
      </c>
      <c r="B58" s="5">
        <v>1</v>
      </c>
      <c r="C58" s="5">
        <v>1</v>
      </c>
      <c r="D58">
        <f t="shared" si="0"/>
        <v>0</v>
      </c>
      <c r="E58" t="s">
        <v>134</v>
      </c>
      <c r="F58">
        <f t="shared" si="1"/>
        <v>2</v>
      </c>
    </row>
    <row r="59" spans="1:7" x14ac:dyDescent="0.2">
      <c r="A59" s="2" t="s">
        <v>61</v>
      </c>
      <c r="B59" s="5">
        <v>1</v>
      </c>
      <c r="C59" s="5">
        <v>1</v>
      </c>
      <c r="D59">
        <f t="shared" si="0"/>
        <v>0</v>
      </c>
      <c r="E59" t="s">
        <v>134</v>
      </c>
      <c r="F59">
        <f t="shared" si="1"/>
        <v>2</v>
      </c>
    </row>
    <row r="60" spans="1:7" x14ac:dyDescent="0.2">
      <c r="A60" s="2" t="s">
        <v>62</v>
      </c>
      <c r="B60" s="5">
        <v>3</v>
      </c>
      <c r="C60" s="5">
        <v>2</v>
      </c>
      <c r="D60">
        <f t="shared" si="0"/>
        <v>1</v>
      </c>
      <c r="E60" t="s">
        <v>134</v>
      </c>
      <c r="F60">
        <f t="shared" si="1"/>
        <v>5</v>
      </c>
    </row>
    <row r="61" spans="1:7" x14ac:dyDescent="0.2">
      <c r="A61" s="2" t="s">
        <v>63</v>
      </c>
      <c r="B61" s="5">
        <v>1</v>
      </c>
      <c r="C61" s="5">
        <v>1</v>
      </c>
      <c r="D61">
        <f t="shared" si="0"/>
        <v>0</v>
      </c>
      <c r="E61" t="s">
        <v>134</v>
      </c>
      <c r="F61">
        <f t="shared" si="1"/>
        <v>2</v>
      </c>
    </row>
    <row r="62" spans="1:7" x14ac:dyDescent="0.2">
      <c r="A62" s="2" t="s">
        <v>64</v>
      </c>
      <c r="B62" s="5">
        <v>3</v>
      </c>
      <c r="C62" s="5">
        <v>3</v>
      </c>
      <c r="D62">
        <f t="shared" si="0"/>
        <v>0</v>
      </c>
      <c r="E62" t="s">
        <v>134</v>
      </c>
      <c r="F62">
        <f t="shared" si="1"/>
        <v>6</v>
      </c>
    </row>
    <row r="63" spans="1:7" x14ac:dyDescent="0.2">
      <c r="A63" s="2" t="s">
        <v>65</v>
      </c>
      <c r="B63" s="5">
        <v>3</v>
      </c>
      <c r="C63" s="5">
        <v>2</v>
      </c>
      <c r="D63">
        <f t="shared" si="0"/>
        <v>1</v>
      </c>
      <c r="E63" t="s">
        <v>134</v>
      </c>
      <c r="F63">
        <f t="shared" si="1"/>
        <v>5</v>
      </c>
    </row>
    <row r="64" spans="1:7" x14ac:dyDescent="0.2">
      <c r="A64" s="2" t="s">
        <v>66</v>
      </c>
      <c r="B64" s="5">
        <v>1</v>
      </c>
      <c r="C64" s="5">
        <v>3</v>
      </c>
      <c r="D64">
        <f t="shared" si="0"/>
        <v>2</v>
      </c>
      <c r="E64" t="s">
        <v>134</v>
      </c>
      <c r="F64">
        <f t="shared" si="1"/>
        <v>4</v>
      </c>
      <c r="G64" t="s">
        <v>135</v>
      </c>
    </row>
    <row r="65" spans="1:7" x14ac:dyDescent="0.2">
      <c r="A65" s="2" t="s">
        <v>67</v>
      </c>
      <c r="B65" s="5">
        <v>3</v>
      </c>
      <c r="C65" s="5">
        <v>3</v>
      </c>
      <c r="D65">
        <f t="shared" si="0"/>
        <v>0</v>
      </c>
      <c r="E65" t="s">
        <v>134</v>
      </c>
      <c r="F65">
        <f t="shared" si="1"/>
        <v>6</v>
      </c>
    </row>
    <row r="66" spans="1:7" x14ac:dyDescent="0.2">
      <c r="A66" s="2" t="s">
        <v>68</v>
      </c>
      <c r="B66" s="5">
        <v>1</v>
      </c>
      <c r="C66" s="5">
        <v>2</v>
      </c>
      <c r="D66">
        <f t="shared" si="0"/>
        <v>1</v>
      </c>
      <c r="E66" t="s">
        <v>134</v>
      </c>
      <c r="F66">
        <f t="shared" si="1"/>
        <v>3</v>
      </c>
      <c r="G66" t="s">
        <v>136</v>
      </c>
    </row>
    <row r="67" spans="1:7" x14ac:dyDescent="0.2">
      <c r="A67" s="2" t="s">
        <v>69</v>
      </c>
      <c r="B67" s="5">
        <v>2</v>
      </c>
      <c r="C67" s="5">
        <v>3</v>
      </c>
      <c r="D67">
        <f t="shared" ref="D67:D116" si="2">ABS(B67-C67)</f>
        <v>1</v>
      </c>
      <c r="E67" t="s">
        <v>134</v>
      </c>
      <c r="F67">
        <f t="shared" ref="F67:F116" si="3">SUM(B67:C67)</f>
        <v>5</v>
      </c>
    </row>
    <row r="68" spans="1:7" x14ac:dyDescent="0.2">
      <c r="A68" s="2" t="s">
        <v>70</v>
      </c>
      <c r="B68" s="5">
        <v>1</v>
      </c>
      <c r="C68" s="5">
        <v>2</v>
      </c>
      <c r="D68">
        <f t="shared" si="2"/>
        <v>1</v>
      </c>
      <c r="E68" t="s">
        <v>134</v>
      </c>
      <c r="F68">
        <f t="shared" si="3"/>
        <v>3</v>
      </c>
    </row>
    <row r="69" spans="1:7" x14ac:dyDescent="0.2">
      <c r="A69" s="2" t="s">
        <v>71</v>
      </c>
      <c r="B69" s="5">
        <v>1</v>
      </c>
      <c r="C69" s="5">
        <v>1</v>
      </c>
      <c r="D69">
        <f t="shared" si="2"/>
        <v>0</v>
      </c>
      <c r="E69" t="s">
        <v>134</v>
      </c>
      <c r="F69">
        <f t="shared" si="3"/>
        <v>2</v>
      </c>
    </row>
    <row r="70" spans="1:7" x14ac:dyDescent="0.2">
      <c r="A70" s="2" t="s">
        <v>72</v>
      </c>
      <c r="B70" s="5">
        <v>1</v>
      </c>
      <c r="C70" s="5">
        <v>1</v>
      </c>
      <c r="D70">
        <f t="shared" si="2"/>
        <v>0</v>
      </c>
      <c r="E70" t="s">
        <v>134</v>
      </c>
      <c r="F70">
        <f t="shared" si="3"/>
        <v>2</v>
      </c>
    </row>
    <row r="71" spans="1:7" x14ac:dyDescent="0.2">
      <c r="A71" s="2" t="s">
        <v>73</v>
      </c>
      <c r="B71" s="5">
        <v>1</v>
      </c>
      <c r="C71" s="5">
        <v>2</v>
      </c>
      <c r="D71">
        <f t="shared" si="2"/>
        <v>1</v>
      </c>
      <c r="E71" t="s">
        <v>134</v>
      </c>
      <c r="F71">
        <f t="shared" si="3"/>
        <v>3</v>
      </c>
    </row>
    <row r="72" spans="1:7" x14ac:dyDescent="0.2">
      <c r="A72" s="2" t="s">
        <v>74</v>
      </c>
      <c r="B72" s="5">
        <v>3</v>
      </c>
      <c r="C72" s="5">
        <v>3</v>
      </c>
      <c r="D72">
        <f t="shared" si="2"/>
        <v>0</v>
      </c>
      <c r="E72" t="s">
        <v>134</v>
      </c>
      <c r="F72">
        <f t="shared" si="3"/>
        <v>6</v>
      </c>
    </row>
    <row r="73" spans="1:7" x14ac:dyDescent="0.2">
      <c r="A73" s="2" t="s">
        <v>75</v>
      </c>
      <c r="B73" s="5">
        <v>1</v>
      </c>
      <c r="C73" s="5">
        <v>1</v>
      </c>
      <c r="D73">
        <f t="shared" si="2"/>
        <v>0</v>
      </c>
      <c r="E73" t="s">
        <v>134</v>
      </c>
      <c r="F73">
        <f t="shared" si="3"/>
        <v>2</v>
      </c>
    </row>
    <row r="74" spans="1:7" x14ac:dyDescent="0.2">
      <c r="A74" s="2" t="s">
        <v>76</v>
      </c>
      <c r="B74" s="5">
        <v>3</v>
      </c>
      <c r="C74" s="5">
        <v>3</v>
      </c>
      <c r="D74">
        <f t="shared" si="2"/>
        <v>0</v>
      </c>
      <c r="E74" t="s">
        <v>134</v>
      </c>
      <c r="F74">
        <f t="shared" si="3"/>
        <v>6</v>
      </c>
    </row>
    <row r="75" spans="1:7" x14ac:dyDescent="0.2">
      <c r="A75" s="4" t="s">
        <v>77</v>
      </c>
      <c r="B75" s="5">
        <v>1</v>
      </c>
      <c r="C75" s="5">
        <v>2</v>
      </c>
      <c r="D75">
        <f t="shared" si="2"/>
        <v>1</v>
      </c>
      <c r="E75" t="s">
        <v>134</v>
      </c>
      <c r="F75">
        <f t="shared" si="3"/>
        <v>3</v>
      </c>
    </row>
    <row r="76" spans="1:7" x14ac:dyDescent="0.2">
      <c r="A76" s="2" t="s">
        <v>79</v>
      </c>
      <c r="B76" s="5">
        <v>2</v>
      </c>
      <c r="C76" s="5">
        <v>3</v>
      </c>
      <c r="D76">
        <f t="shared" si="2"/>
        <v>1</v>
      </c>
      <c r="E76" s="6" t="s">
        <v>137</v>
      </c>
      <c r="F76">
        <f t="shared" si="3"/>
        <v>5</v>
      </c>
      <c r="G76" t="s">
        <v>138</v>
      </c>
    </row>
    <row r="77" spans="1:7" x14ac:dyDescent="0.2">
      <c r="A77" s="2" t="s">
        <v>80</v>
      </c>
      <c r="B77" s="5">
        <v>3</v>
      </c>
      <c r="C77" s="5">
        <v>3</v>
      </c>
      <c r="D77">
        <f t="shared" si="2"/>
        <v>0</v>
      </c>
      <c r="E77" s="6" t="s">
        <v>137</v>
      </c>
      <c r="F77">
        <f t="shared" si="3"/>
        <v>6</v>
      </c>
    </row>
    <row r="78" spans="1:7" x14ac:dyDescent="0.2">
      <c r="A78" s="2" t="s">
        <v>81</v>
      </c>
      <c r="B78" s="5">
        <v>1</v>
      </c>
      <c r="C78" s="5">
        <v>2</v>
      </c>
      <c r="D78">
        <f t="shared" si="2"/>
        <v>1</v>
      </c>
      <c r="E78" s="6" t="s">
        <v>137</v>
      </c>
      <c r="F78">
        <f t="shared" si="3"/>
        <v>3</v>
      </c>
    </row>
    <row r="79" spans="1:7" x14ac:dyDescent="0.2">
      <c r="A79" s="2" t="s">
        <v>82</v>
      </c>
      <c r="B79" s="5">
        <v>1</v>
      </c>
      <c r="C79" s="5">
        <v>2</v>
      </c>
      <c r="D79">
        <f t="shared" si="2"/>
        <v>1</v>
      </c>
      <c r="E79" s="6" t="s">
        <v>137</v>
      </c>
      <c r="F79">
        <f t="shared" si="3"/>
        <v>3</v>
      </c>
    </row>
    <row r="80" spans="1:7" x14ac:dyDescent="0.2">
      <c r="A80" s="2" t="s">
        <v>83</v>
      </c>
      <c r="B80" s="5">
        <v>1</v>
      </c>
      <c r="C80" s="5">
        <v>2</v>
      </c>
      <c r="D80">
        <f t="shared" si="2"/>
        <v>1</v>
      </c>
      <c r="E80" s="6" t="s">
        <v>137</v>
      </c>
      <c r="F80">
        <f t="shared" si="3"/>
        <v>3</v>
      </c>
    </row>
    <row r="81" spans="1:7" x14ac:dyDescent="0.2">
      <c r="A81" s="2" t="s">
        <v>139</v>
      </c>
      <c r="B81" s="5">
        <v>1</v>
      </c>
      <c r="C81" s="5">
        <v>3</v>
      </c>
      <c r="D81">
        <f t="shared" si="2"/>
        <v>2</v>
      </c>
      <c r="E81" s="6" t="s">
        <v>137</v>
      </c>
      <c r="F81">
        <f t="shared" si="3"/>
        <v>4</v>
      </c>
      <c r="G81" t="s">
        <v>140</v>
      </c>
    </row>
    <row r="82" spans="1:7" x14ac:dyDescent="0.2">
      <c r="A82" s="2" t="s">
        <v>85</v>
      </c>
      <c r="B82" s="5">
        <v>1</v>
      </c>
      <c r="C82" s="5">
        <v>3</v>
      </c>
      <c r="D82">
        <f t="shared" si="2"/>
        <v>2</v>
      </c>
      <c r="E82" s="6" t="s">
        <v>137</v>
      </c>
      <c r="F82">
        <f t="shared" si="3"/>
        <v>4</v>
      </c>
      <c r="G82" t="s">
        <v>141</v>
      </c>
    </row>
    <row r="83" spans="1:7" x14ac:dyDescent="0.2">
      <c r="A83" s="2" t="s">
        <v>86</v>
      </c>
      <c r="B83" s="5">
        <v>1</v>
      </c>
      <c r="C83" s="5">
        <v>2</v>
      </c>
      <c r="D83">
        <f t="shared" si="2"/>
        <v>1</v>
      </c>
      <c r="E83" s="6" t="s">
        <v>137</v>
      </c>
      <c r="F83">
        <f t="shared" si="3"/>
        <v>3</v>
      </c>
    </row>
    <row r="84" spans="1:7" x14ac:dyDescent="0.2">
      <c r="A84" s="2" t="s">
        <v>87</v>
      </c>
      <c r="B84" s="5">
        <v>1</v>
      </c>
      <c r="C84" s="5">
        <v>1</v>
      </c>
      <c r="D84">
        <f t="shared" si="2"/>
        <v>0</v>
      </c>
      <c r="E84" s="6" t="s">
        <v>137</v>
      </c>
      <c r="F84">
        <f t="shared" si="3"/>
        <v>2</v>
      </c>
    </row>
    <row r="85" spans="1:7" x14ac:dyDescent="0.2">
      <c r="A85" s="2" t="s">
        <v>88</v>
      </c>
      <c r="B85" s="5">
        <v>2</v>
      </c>
      <c r="C85" s="5">
        <v>3</v>
      </c>
      <c r="D85">
        <f t="shared" si="2"/>
        <v>1</v>
      </c>
      <c r="E85" s="6" t="s">
        <v>137</v>
      </c>
      <c r="F85">
        <f t="shared" si="3"/>
        <v>5</v>
      </c>
    </row>
    <row r="86" spans="1:7" x14ac:dyDescent="0.2">
      <c r="A86" s="2" t="s">
        <v>89</v>
      </c>
      <c r="B86" s="5">
        <v>1</v>
      </c>
      <c r="C86" s="5">
        <v>2</v>
      </c>
      <c r="D86">
        <f t="shared" si="2"/>
        <v>1</v>
      </c>
      <c r="E86" s="6" t="s">
        <v>137</v>
      </c>
      <c r="F86">
        <f t="shared" si="3"/>
        <v>3</v>
      </c>
    </row>
    <row r="87" spans="1:7" x14ac:dyDescent="0.2">
      <c r="A87" s="2" t="s">
        <v>90</v>
      </c>
      <c r="B87" s="5">
        <v>1</v>
      </c>
      <c r="C87" s="5">
        <v>2</v>
      </c>
      <c r="D87">
        <f t="shared" si="2"/>
        <v>1</v>
      </c>
      <c r="E87" s="6" t="s">
        <v>137</v>
      </c>
      <c r="F87">
        <f t="shared" si="3"/>
        <v>3</v>
      </c>
    </row>
    <row r="88" spans="1:7" x14ac:dyDescent="0.2">
      <c r="A88" s="2" t="s">
        <v>92</v>
      </c>
      <c r="B88" s="5">
        <v>3</v>
      </c>
      <c r="C88" s="5">
        <v>3</v>
      </c>
      <c r="D88">
        <f t="shared" si="2"/>
        <v>0</v>
      </c>
      <c r="E88" s="6" t="s">
        <v>91</v>
      </c>
      <c r="F88">
        <f t="shared" si="3"/>
        <v>6</v>
      </c>
    </row>
    <row r="89" spans="1:7" x14ac:dyDescent="0.2">
      <c r="A89" s="2" t="s">
        <v>93</v>
      </c>
      <c r="B89" s="5">
        <v>3</v>
      </c>
      <c r="C89" s="5">
        <v>3</v>
      </c>
      <c r="D89">
        <f t="shared" si="2"/>
        <v>0</v>
      </c>
      <c r="E89" s="6" t="s">
        <v>91</v>
      </c>
      <c r="F89">
        <f t="shared" si="3"/>
        <v>6</v>
      </c>
    </row>
    <row r="90" spans="1:7" x14ac:dyDescent="0.2">
      <c r="A90" s="2" t="s">
        <v>94</v>
      </c>
      <c r="B90" s="5">
        <v>2</v>
      </c>
      <c r="C90" s="5">
        <v>3</v>
      </c>
      <c r="D90">
        <f t="shared" si="2"/>
        <v>1</v>
      </c>
      <c r="E90" s="6" t="s">
        <v>91</v>
      </c>
      <c r="F90">
        <f t="shared" si="3"/>
        <v>5</v>
      </c>
    </row>
    <row r="91" spans="1:7" x14ac:dyDescent="0.2">
      <c r="A91" s="2" t="s">
        <v>95</v>
      </c>
      <c r="B91" s="5">
        <v>1</v>
      </c>
      <c r="C91" s="5">
        <v>1</v>
      </c>
      <c r="D91">
        <f t="shared" si="2"/>
        <v>0</v>
      </c>
      <c r="E91" s="6" t="s">
        <v>91</v>
      </c>
      <c r="F91">
        <f t="shared" si="3"/>
        <v>2</v>
      </c>
    </row>
    <row r="92" spans="1:7" x14ac:dyDescent="0.2">
      <c r="A92" s="2" t="s">
        <v>96</v>
      </c>
      <c r="B92" s="5">
        <v>1</v>
      </c>
      <c r="C92" s="5">
        <v>1</v>
      </c>
      <c r="D92">
        <f t="shared" si="2"/>
        <v>0</v>
      </c>
      <c r="E92" s="6" t="s">
        <v>91</v>
      </c>
      <c r="F92">
        <f t="shared" si="3"/>
        <v>2</v>
      </c>
    </row>
    <row r="93" spans="1:7" x14ac:dyDescent="0.2">
      <c r="A93" s="2" t="s">
        <v>97</v>
      </c>
      <c r="B93" s="5">
        <v>1</v>
      </c>
      <c r="C93" s="5">
        <v>1</v>
      </c>
      <c r="D93">
        <f t="shared" si="2"/>
        <v>0</v>
      </c>
      <c r="E93" s="6" t="s">
        <v>91</v>
      </c>
      <c r="F93">
        <f t="shared" si="3"/>
        <v>2</v>
      </c>
    </row>
    <row r="94" spans="1:7" x14ac:dyDescent="0.2">
      <c r="A94" s="2" t="s">
        <v>98</v>
      </c>
      <c r="B94" s="5">
        <v>1</v>
      </c>
      <c r="C94" s="5">
        <v>1</v>
      </c>
      <c r="D94">
        <f t="shared" si="2"/>
        <v>0</v>
      </c>
      <c r="E94" s="6" t="s">
        <v>91</v>
      </c>
      <c r="F94">
        <f t="shared" si="3"/>
        <v>2</v>
      </c>
    </row>
    <row r="95" spans="1:7" x14ac:dyDescent="0.2">
      <c r="A95" s="2" t="s">
        <v>99</v>
      </c>
      <c r="B95" s="5">
        <v>3</v>
      </c>
      <c r="C95" s="5">
        <v>2</v>
      </c>
      <c r="D95">
        <f t="shared" si="2"/>
        <v>1</v>
      </c>
      <c r="E95" s="6" t="s">
        <v>91</v>
      </c>
      <c r="F95">
        <f t="shared" si="3"/>
        <v>5</v>
      </c>
    </row>
    <row r="96" spans="1:7" x14ac:dyDescent="0.2">
      <c r="A96" s="2" t="s">
        <v>100</v>
      </c>
      <c r="B96" s="5">
        <v>1</v>
      </c>
      <c r="C96" s="5">
        <v>2</v>
      </c>
      <c r="D96">
        <f t="shared" si="2"/>
        <v>1</v>
      </c>
      <c r="E96" s="6" t="s">
        <v>91</v>
      </c>
      <c r="F96">
        <f t="shared" si="3"/>
        <v>3</v>
      </c>
    </row>
    <row r="97" spans="1:6" x14ac:dyDescent="0.2">
      <c r="A97" s="2" t="s">
        <v>101</v>
      </c>
      <c r="B97" s="5">
        <v>3</v>
      </c>
      <c r="C97" s="5">
        <v>3</v>
      </c>
      <c r="D97">
        <f t="shared" si="2"/>
        <v>0</v>
      </c>
      <c r="E97" s="6" t="s">
        <v>91</v>
      </c>
      <c r="F97">
        <f t="shared" si="3"/>
        <v>6</v>
      </c>
    </row>
    <row r="98" spans="1:6" x14ac:dyDescent="0.2">
      <c r="A98" s="2" t="s">
        <v>102</v>
      </c>
      <c r="B98" s="5">
        <v>3</v>
      </c>
      <c r="C98" s="5">
        <v>3</v>
      </c>
      <c r="D98">
        <f t="shared" si="2"/>
        <v>0</v>
      </c>
      <c r="E98" s="6" t="s">
        <v>91</v>
      </c>
      <c r="F98">
        <f t="shared" si="3"/>
        <v>6</v>
      </c>
    </row>
    <row r="99" spans="1:6" x14ac:dyDescent="0.2">
      <c r="A99" s="2" t="s">
        <v>103</v>
      </c>
      <c r="B99" s="5">
        <v>3</v>
      </c>
      <c r="C99" s="5">
        <v>3</v>
      </c>
      <c r="D99">
        <f t="shared" si="2"/>
        <v>0</v>
      </c>
      <c r="E99" s="6" t="s">
        <v>91</v>
      </c>
      <c r="F99">
        <f t="shared" si="3"/>
        <v>6</v>
      </c>
    </row>
    <row r="100" spans="1:6" x14ac:dyDescent="0.2">
      <c r="A100" s="2" t="s">
        <v>104</v>
      </c>
      <c r="B100" s="5">
        <v>1</v>
      </c>
      <c r="C100" s="5">
        <v>2</v>
      </c>
      <c r="D100">
        <f t="shared" si="2"/>
        <v>1</v>
      </c>
      <c r="E100" s="6" t="s">
        <v>91</v>
      </c>
      <c r="F100">
        <f t="shared" si="3"/>
        <v>3</v>
      </c>
    </row>
    <row r="101" spans="1:6" x14ac:dyDescent="0.2">
      <c r="A101" s="2" t="s">
        <v>105</v>
      </c>
      <c r="B101" s="5">
        <v>2</v>
      </c>
      <c r="C101" s="5">
        <v>1</v>
      </c>
      <c r="D101">
        <f t="shared" si="2"/>
        <v>1</v>
      </c>
      <c r="E101" s="6" t="s">
        <v>91</v>
      </c>
      <c r="F101">
        <f t="shared" si="3"/>
        <v>3</v>
      </c>
    </row>
    <row r="102" spans="1:6" x14ac:dyDescent="0.2">
      <c r="A102" s="2" t="s">
        <v>106</v>
      </c>
      <c r="B102" s="5">
        <v>1</v>
      </c>
      <c r="C102" s="5">
        <v>1</v>
      </c>
      <c r="D102">
        <f t="shared" si="2"/>
        <v>0</v>
      </c>
      <c r="E102" s="6" t="s">
        <v>91</v>
      </c>
      <c r="F102">
        <f t="shared" si="3"/>
        <v>2</v>
      </c>
    </row>
    <row r="103" spans="1:6" x14ac:dyDescent="0.2">
      <c r="A103" s="2" t="s">
        <v>108</v>
      </c>
      <c r="B103" s="5">
        <v>1</v>
      </c>
      <c r="C103" s="5">
        <v>2</v>
      </c>
      <c r="D103">
        <f t="shared" si="2"/>
        <v>1</v>
      </c>
      <c r="E103" s="6" t="s">
        <v>142</v>
      </c>
      <c r="F103">
        <f t="shared" si="3"/>
        <v>3</v>
      </c>
    </row>
    <row r="104" spans="1:6" x14ac:dyDescent="0.2">
      <c r="A104" s="2" t="s">
        <v>109</v>
      </c>
      <c r="B104" s="5">
        <v>3</v>
      </c>
      <c r="C104" s="5">
        <v>3</v>
      </c>
      <c r="D104">
        <f t="shared" si="2"/>
        <v>0</v>
      </c>
      <c r="E104" s="6" t="s">
        <v>142</v>
      </c>
      <c r="F104">
        <f t="shared" si="3"/>
        <v>6</v>
      </c>
    </row>
    <row r="105" spans="1:6" x14ac:dyDescent="0.2">
      <c r="A105" s="2" t="s">
        <v>110</v>
      </c>
      <c r="B105" s="5">
        <v>1</v>
      </c>
      <c r="C105" s="5">
        <v>1</v>
      </c>
      <c r="D105">
        <f t="shared" si="2"/>
        <v>0</v>
      </c>
      <c r="E105" s="6" t="s">
        <v>142</v>
      </c>
      <c r="F105">
        <f t="shared" si="3"/>
        <v>2</v>
      </c>
    </row>
    <row r="106" spans="1:6" x14ac:dyDescent="0.2">
      <c r="A106" s="2" t="s">
        <v>111</v>
      </c>
      <c r="B106" s="5">
        <v>2</v>
      </c>
      <c r="C106" s="5">
        <v>1</v>
      </c>
      <c r="D106">
        <f t="shared" si="2"/>
        <v>1</v>
      </c>
      <c r="E106" s="6" t="s">
        <v>142</v>
      </c>
      <c r="F106">
        <f t="shared" si="3"/>
        <v>3</v>
      </c>
    </row>
    <row r="107" spans="1:6" x14ac:dyDescent="0.2">
      <c r="A107" s="2" t="s">
        <v>112</v>
      </c>
      <c r="B107" s="5">
        <v>1</v>
      </c>
      <c r="C107" s="5">
        <v>1</v>
      </c>
      <c r="D107">
        <f t="shared" si="2"/>
        <v>0</v>
      </c>
      <c r="E107" s="6" t="s">
        <v>142</v>
      </c>
      <c r="F107">
        <f t="shared" si="3"/>
        <v>2</v>
      </c>
    </row>
    <row r="108" spans="1:6" x14ac:dyDescent="0.2">
      <c r="A108" s="2" t="s">
        <v>113</v>
      </c>
      <c r="B108" s="5">
        <v>1</v>
      </c>
      <c r="C108" s="5">
        <v>1</v>
      </c>
      <c r="D108">
        <f t="shared" si="2"/>
        <v>0</v>
      </c>
      <c r="E108" s="6" t="s">
        <v>142</v>
      </c>
      <c r="F108">
        <f t="shared" si="3"/>
        <v>2</v>
      </c>
    </row>
    <row r="109" spans="1:6" x14ac:dyDescent="0.2">
      <c r="A109" s="2" t="s">
        <v>114</v>
      </c>
      <c r="B109" s="5">
        <v>1</v>
      </c>
      <c r="C109" s="5">
        <v>2</v>
      </c>
      <c r="D109">
        <f t="shared" si="2"/>
        <v>1</v>
      </c>
      <c r="E109" s="6" t="s">
        <v>142</v>
      </c>
      <c r="F109">
        <f t="shared" si="3"/>
        <v>3</v>
      </c>
    </row>
    <row r="110" spans="1:6" x14ac:dyDescent="0.2">
      <c r="A110" s="2" t="s">
        <v>115</v>
      </c>
      <c r="B110" s="5">
        <v>3</v>
      </c>
      <c r="C110" s="5">
        <v>3</v>
      </c>
      <c r="D110">
        <f t="shared" si="2"/>
        <v>0</v>
      </c>
      <c r="E110" s="6" t="s">
        <v>142</v>
      </c>
      <c r="F110">
        <f t="shared" si="3"/>
        <v>6</v>
      </c>
    </row>
    <row r="111" spans="1:6" x14ac:dyDescent="0.2">
      <c r="A111" s="2" t="s">
        <v>116</v>
      </c>
      <c r="B111" s="5">
        <v>3</v>
      </c>
      <c r="C111" s="5">
        <v>3</v>
      </c>
      <c r="D111">
        <f t="shared" si="2"/>
        <v>0</v>
      </c>
      <c r="E111" s="6" t="s">
        <v>142</v>
      </c>
      <c r="F111">
        <f t="shared" si="3"/>
        <v>6</v>
      </c>
    </row>
    <row r="112" spans="1:6" x14ac:dyDescent="0.2">
      <c r="A112" s="2" t="s">
        <v>117</v>
      </c>
      <c r="B112" s="5">
        <v>3</v>
      </c>
      <c r="C112" s="5">
        <v>2</v>
      </c>
      <c r="D112">
        <f t="shared" si="2"/>
        <v>1</v>
      </c>
      <c r="E112" s="6" t="s">
        <v>142</v>
      </c>
      <c r="F112">
        <f t="shared" si="3"/>
        <v>5</v>
      </c>
    </row>
    <row r="113" spans="1:6" x14ac:dyDescent="0.2">
      <c r="A113" s="2" t="s">
        <v>119</v>
      </c>
      <c r="B113" s="5">
        <v>1</v>
      </c>
      <c r="C113" s="5">
        <v>1</v>
      </c>
      <c r="D113">
        <f t="shared" si="2"/>
        <v>0</v>
      </c>
      <c r="E113" s="6" t="s">
        <v>118</v>
      </c>
      <c r="F113">
        <f t="shared" si="3"/>
        <v>2</v>
      </c>
    </row>
    <row r="114" spans="1:6" x14ac:dyDescent="0.2">
      <c r="A114" s="2" t="s">
        <v>120</v>
      </c>
      <c r="B114" s="5">
        <v>2</v>
      </c>
      <c r="C114" s="5">
        <v>2</v>
      </c>
      <c r="D114">
        <f t="shared" si="2"/>
        <v>0</v>
      </c>
      <c r="E114" s="6" t="s">
        <v>118</v>
      </c>
      <c r="F114">
        <f t="shared" si="3"/>
        <v>4</v>
      </c>
    </row>
    <row r="115" spans="1:6" x14ac:dyDescent="0.2">
      <c r="A115" s="2" t="s">
        <v>121</v>
      </c>
      <c r="B115" s="5">
        <v>1</v>
      </c>
      <c r="C115" s="5">
        <v>1</v>
      </c>
      <c r="D115">
        <f t="shared" si="2"/>
        <v>0</v>
      </c>
      <c r="E115" s="6" t="s">
        <v>118</v>
      </c>
      <c r="F115">
        <f t="shared" si="3"/>
        <v>2</v>
      </c>
    </row>
    <row r="116" spans="1:6" x14ac:dyDescent="0.2">
      <c r="A116" s="2" t="s">
        <v>122</v>
      </c>
      <c r="B116" s="5">
        <v>2</v>
      </c>
      <c r="C116" s="5">
        <v>3</v>
      </c>
      <c r="D116">
        <f t="shared" si="2"/>
        <v>1</v>
      </c>
      <c r="E116" s="6" t="s">
        <v>118</v>
      </c>
      <c r="F116">
        <f t="shared" si="3"/>
        <v>5</v>
      </c>
    </row>
  </sheetData>
  <conditionalFormatting sqref="B2:B116">
    <cfRule type="colorScale" priority="2">
      <colorScale>
        <cfvo type="min"/>
        <cfvo type="percentile" val="50"/>
        <cfvo type="max"/>
        <color rgb="FFF8696B"/>
        <color rgb="FFFFEB84"/>
        <color rgb="FF63BE7B"/>
      </colorScale>
    </cfRule>
  </conditionalFormatting>
  <conditionalFormatting sqref="C2:C116">
    <cfRule type="colorScale" priority="3">
      <colorScale>
        <cfvo type="min"/>
        <cfvo type="percentile" val="50"/>
        <cfvo type="max"/>
        <color rgb="FFF8696B"/>
        <color rgb="FFFFEB84"/>
        <color rgb="FF63BE7B"/>
      </colorScale>
    </cfRule>
  </conditionalFormatting>
  <conditionalFormatting sqref="B2:C116">
    <cfRule type="colorScale" priority="4">
      <colorScale>
        <cfvo type="min"/>
        <cfvo type="percentile" val="50"/>
        <cfvo type="max"/>
        <color rgb="FFF8696B"/>
        <color rgb="FFFFEB84"/>
        <color rgb="FF63BE7B"/>
      </colorScale>
    </cfRule>
  </conditionalFormatting>
  <conditionalFormatting sqref="D2:D116">
    <cfRule type="colorScale" priority="1">
      <colorScale>
        <cfvo type="min"/>
        <cfvo type="max"/>
        <color rgb="FFFCFCFF"/>
        <color rgb="FFF8696B"/>
      </colorScale>
    </cfRule>
    <cfRule type="colorScale" priority="5">
      <colorScale>
        <cfvo type="min"/>
        <cfvo type="percentile" val="50"/>
        <cfvo type="max"/>
        <color rgb="FF63BE7B"/>
        <color rgb="FFFCFCFF"/>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140B2-98C0-E743-9684-48D581CC926A}">
  <dimension ref="A1:N60"/>
  <sheetViews>
    <sheetView zoomScaleNormal="100" workbookViewId="0">
      <selection activeCell="I8" sqref="I8"/>
    </sheetView>
  </sheetViews>
  <sheetFormatPr baseColWidth="10" defaultRowHeight="16" x14ac:dyDescent="0.2"/>
  <cols>
    <col min="1" max="1" width="75.33203125" bestFit="1" customWidth="1"/>
    <col min="5" max="5" width="14.33203125" bestFit="1" customWidth="1"/>
  </cols>
  <sheetData>
    <row r="1" spans="1:14" x14ac:dyDescent="0.2">
      <c r="A1" s="7" t="s">
        <v>123</v>
      </c>
      <c r="B1" s="9" t="s">
        <v>153</v>
      </c>
      <c r="C1" s="9" t="s">
        <v>152</v>
      </c>
      <c r="D1" s="9" t="s">
        <v>145</v>
      </c>
      <c r="E1" s="9" t="s">
        <v>125</v>
      </c>
      <c r="F1" s="9" t="s">
        <v>146</v>
      </c>
      <c r="G1" s="9" t="s">
        <v>143</v>
      </c>
      <c r="H1" s="8"/>
      <c r="I1" s="8"/>
      <c r="J1" s="8"/>
      <c r="K1" s="8"/>
      <c r="L1" s="8"/>
      <c r="M1" s="8"/>
      <c r="N1" s="8"/>
    </row>
    <row r="2" spans="1:14" x14ac:dyDescent="0.2">
      <c r="A2" s="2" t="s">
        <v>120</v>
      </c>
      <c r="B2">
        <v>1</v>
      </c>
      <c r="C2">
        <v>1</v>
      </c>
      <c r="D2" s="11">
        <v>0</v>
      </c>
      <c r="E2" s="12" t="s">
        <v>118</v>
      </c>
      <c r="F2" s="8"/>
      <c r="G2" s="8">
        <f>SUM(B2:C2)</f>
        <v>2</v>
      </c>
      <c r="H2" s="8"/>
      <c r="I2" s="8"/>
      <c r="K2" s="8"/>
      <c r="L2" s="8"/>
      <c r="M2" s="8"/>
      <c r="N2" s="8"/>
    </row>
    <row r="3" spans="1:14" x14ac:dyDescent="0.2">
      <c r="A3" s="2" t="s">
        <v>103</v>
      </c>
      <c r="B3">
        <v>3</v>
      </c>
      <c r="C3">
        <v>3</v>
      </c>
      <c r="D3" s="11">
        <v>0</v>
      </c>
      <c r="E3" s="12" t="s">
        <v>91</v>
      </c>
      <c r="F3" s="8"/>
      <c r="G3" s="8">
        <f t="shared" ref="G3:G60" si="0">SUM(B3:C3)</f>
        <v>6</v>
      </c>
      <c r="H3" s="8"/>
      <c r="I3" s="8"/>
      <c r="K3" s="8"/>
      <c r="L3" s="8"/>
      <c r="M3" s="8"/>
      <c r="N3" s="8"/>
    </row>
    <row r="4" spans="1:14" x14ac:dyDescent="0.2">
      <c r="A4" s="2" t="s">
        <v>14</v>
      </c>
      <c r="B4">
        <v>2</v>
      </c>
      <c r="C4">
        <v>1</v>
      </c>
      <c r="D4" s="13">
        <v>1</v>
      </c>
      <c r="E4" s="12" t="s">
        <v>126</v>
      </c>
      <c r="F4" s="8"/>
      <c r="G4" s="8">
        <f t="shared" si="0"/>
        <v>3</v>
      </c>
      <c r="H4" s="8"/>
      <c r="I4" s="8"/>
      <c r="K4" s="8"/>
      <c r="L4" s="8"/>
      <c r="M4" s="8"/>
      <c r="N4" s="8"/>
    </row>
    <row r="5" spans="1:14" x14ac:dyDescent="0.2">
      <c r="A5" s="2" t="s">
        <v>3</v>
      </c>
      <c r="B5">
        <v>3</v>
      </c>
      <c r="C5">
        <v>1</v>
      </c>
      <c r="D5" s="10">
        <v>2</v>
      </c>
      <c r="E5" s="12" t="s">
        <v>126</v>
      </c>
      <c r="F5" s="8"/>
      <c r="G5" s="8">
        <f t="shared" si="0"/>
        <v>4</v>
      </c>
      <c r="H5" s="8"/>
      <c r="I5" s="8"/>
      <c r="K5" s="8"/>
      <c r="L5" s="8"/>
      <c r="M5" s="8"/>
      <c r="N5" s="8"/>
    </row>
    <row r="6" spans="1:14" x14ac:dyDescent="0.2">
      <c r="A6" s="2" t="s">
        <v>51</v>
      </c>
      <c r="B6">
        <v>3</v>
      </c>
      <c r="C6">
        <v>3</v>
      </c>
      <c r="D6" s="11">
        <v>0</v>
      </c>
      <c r="E6" s="12" t="s">
        <v>130</v>
      </c>
      <c r="F6" s="8"/>
      <c r="G6" s="8">
        <f t="shared" si="0"/>
        <v>6</v>
      </c>
      <c r="H6" s="8"/>
      <c r="I6" s="8"/>
      <c r="K6" s="8"/>
      <c r="L6" s="8"/>
      <c r="M6" s="8"/>
      <c r="N6" s="8"/>
    </row>
    <row r="7" spans="1:14" x14ac:dyDescent="0.2">
      <c r="A7" s="2" t="s">
        <v>21</v>
      </c>
      <c r="B7">
        <v>3</v>
      </c>
      <c r="C7">
        <v>3</v>
      </c>
      <c r="D7" s="13">
        <v>1</v>
      </c>
      <c r="E7" s="12" t="s">
        <v>126</v>
      </c>
      <c r="F7" s="8"/>
      <c r="G7" s="8">
        <f t="shared" si="0"/>
        <v>6</v>
      </c>
      <c r="H7" s="8"/>
      <c r="I7" s="8"/>
      <c r="K7" s="8"/>
      <c r="L7" s="8"/>
      <c r="M7" s="8"/>
      <c r="N7" s="8"/>
    </row>
    <row r="8" spans="1:14" x14ac:dyDescent="0.2">
      <c r="A8" s="2" t="s">
        <v>85</v>
      </c>
      <c r="B8">
        <v>3</v>
      </c>
      <c r="C8">
        <v>2</v>
      </c>
      <c r="D8" s="13">
        <v>1</v>
      </c>
      <c r="E8" s="12" t="s">
        <v>137</v>
      </c>
      <c r="F8" s="8"/>
      <c r="G8" s="8">
        <f t="shared" si="0"/>
        <v>5</v>
      </c>
      <c r="H8" s="8"/>
      <c r="I8" s="8"/>
      <c r="K8" s="8"/>
      <c r="L8" s="8"/>
      <c r="M8" s="8"/>
      <c r="N8" s="8"/>
    </row>
    <row r="9" spans="1:14" x14ac:dyDescent="0.2">
      <c r="A9" s="2" t="s">
        <v>8</v>
      </c>
      <c r="B9">
        <v>3</v>
      </c>
      <c r="C9">
        <v>3</v>
      </c>
      <c r="D9" s="11">
        <v>0</v>
      </c>
      <c r="E9" s="12" t="s">
        <v>126</v>
      </c>
      <c r="F9" s="8"/>
      <c r="G9" s="8">
        <f t="shared" si="0"/>
        <v>6</v>
      </c>
      <c r="H9" s="8"/>
      <c r="I9" s="8"/>
      <c r="K9" s="8"/>
      <c r="L9" s="8"/>
      <c r="M9" s="8"/>
      <c r="N9" s="8"/>
    </row>
    <row r="10" spans="1:14" x14ac:dyDescent="0.2">
      <c r="A10" s="2" t="s">
        <v>67</v>
      </c>
      <c r="B10">
        <v>2</v>
      </c>
      <c r="C10">
        <v>2</v>
      </c>
      <c r="D10" s="11">
        <v>0</v>
      </c>
      <c r="E10" s="12" t="s">
        <v>134</v>
      </c>
      <c r="F10" s="8"/>
      <c r="G10" s="8">
        <f t="shared" si="0"/>
        <v>4</v>
      </c>
      <c r="H10" s="8"/>
      <c r="I10" s="8"/>
      <c r="K10" s="8"/>
      <c r="L10" s="8"/>
      <c r="M10" s="8"/>
      <c r="N10" s="8"/>
    </row>
    <row r="11" spans="1:14" x14ac:dyDescent="0.2">
      <c r="A11" s="2" t="s">
        <v>117</v>
      </c>
      <c r="B11">
        <v>1</v>
      </c>
      <c r="C11">
        <v>1</v>
      </c>
      <c r="D11" s="11">
        <v>0</v>
      </c>
      <c r="E11" s="12" t="s">
        <v>142</v>
      </c>
      <c r="F11" s="8"/>
      <c r="G11" s="8">
        <f t="shared" si="0"/>
        <v>2</v>
      </c>
      <c r="H11" s="8"/>
      <c r="I11" s="8"/>
      <c r="K11" s="8"/>
      <c r="L11" s="8"/>
      <c r="M11" s="8"/>
      <c r="N11" s="8"/>
    </row>
    <row r="12" spans="1:14" x14ac:dyDescent="0.2">
      <c r="A12" s="2" t="s">
        <v>1</v>
      </c>
      <c r="B12">
        <v>3</v>
      </c>
      <c r="C12">
        <v>2</v>
      </c>
      <c r="D12" s="13">
        <v>1</v>
      </c>
      <c r="E12" s="12" t="s">
        <v>126</v>
      </c>
      <c r="F12" s="8"/>
      <c r="G12" s="8">
        <f t="shared" si="0"/>
        <v>5</v>
      </c>
      <c r="H12" s="8"/>
      <c r="I12" s="8"/>
      <c r="K12" s="8"/>
      <c r="L12" s="8"/>
      <c r="M12" s="8"/>
      <c r="N12" s="8"/>
    </row>
    <row r="13" spans="1:14" x14ac:dyDescent="0.2">
      <c r="A13" s="2" t="s">
        <v>4</v>
      </c>
      <c r="B13">
        <v>3</v>
      </c>
      <c r="C13">
        <v>3</v>
      </c>
      <c r="D13" s="11">
        <v>0</v>
      </c>
      <c r="E13" s="12" t="s">
        <v>126</v>
      </c>
      <c r="F13" s="8"/>
      <c r="G13" s="8">
        <f t="shared" si="0"/>
        <v>6</v>
      </c>
      <c r="H13" s="8"/>
      <c r="I13" s="8"/>
      <c r="K13" s="8"/>
      <c r="L13" s="8"/>
      <c r="M13" s="8"/>
      <c r="N13" s="8"/>
    </row>
    <row r="14" spans="1:14" x14ac:dyDescent="0.2">
      <c r="A14" s="2" t="s">
        <v>80</v>
      </c>
      <c r="B14">
        <v>3</v>
      </c>
      <c r="C14">
        <v>3</v>
      </c>
      <c r="D14" s="11">
        <v>0</v>
      </c>
      <c r="E14" s="12" t="s">
        <v>137</v>
      </c>
      <c r="F14" s="8"/>
      <c r="G14" s="8">
        <f t="shared" si="0"/>
        <v>6</v>
      </c>
      <c r="H14" s="8"/>
      <c r="I14" s="8"/>
      <c r="K14" s="8"/>
      <c r="L14" s="8"/>
      <c r="M14" s="8"/>
      <c r="N14" s="8"/>
    </row>
    <row r="15" spans="1:14" x14ac:dyDescent="0.2">
      <c r="A15" s="2" t="s">
        <v>147</v>
      </c>
      <c r="B15">
        <v>3</v>
      </c>
      <c r="C15">
        <v>3</v>
      </c>
      <c r="D15" s="11">
        <v>0</v>
      </c>
      <c r="E15" s="12" t="s">
        <v>134</v>
      </c>
      <c r="F15" s="8"/>
      <c r="G15" s="8">
        <f t="shared" si="0"/>
        <v>6</v>
      </c>
      <c r="H15" s="8"/>
      <c r="I15" s="8"/>
      <c r="K15" s="8"/>
      <c r="L15" s="8"/>
      <c r="M15" s="8"/>
      <c r="N15" s="8"/>
    </row>
    <row r="16" spans="1:14" x14ac:dyDescent="0.2">
      <c r="A16" s="2" t="s">
        <v>49</v>
      </c>
      <c r="B16">
        <v>3</v>
      </c>
      <c r="C16">
        <v>3</v>
      </c>
      <c r="D16" s="11">
        <v>0</v>
      </c>
      <c r="E16" s="12" t="s">
        <v>130</v>
      </c>
      <c r="F16" s="8"/>
      <c r="G16" s="8">
        <f t="shared" si="0"/>
        <v>6</v>
      </c>
      <c r="H16" s="8"/>
      <c r="I16" s="8"/>
      <c r="K16" s="8"/>
      <c r="L16" s="8"/>
      <c r="M16" s="8"/>
      <c r="N16" s="8"/>
    </row>
    <row r="17" spans="1:14" x14ac:dyDescent="0.2">
      <c r="A17" s="2" t="s">
        <v>101</v>
      </c>
      <c r="B17">
        <v>3</v>
      </c>
      <c r="C17">
        <v>3</v>
      </c>
      <c r="D17" s="11">
        <v>0</v>
      </c>
      <c r="E17" s="12" t="s">
        <v>91</v>
      </c>
      <c r="F17" s="8"/>
      <c r="G17" s="8">
        <f t="shared" si="0"/>
        <v>6</v>
      </c>
      <c r="H17" s="8"/>
      <c r="I17" s="8"/>
      <c r="K17" s="8"/>
      <c r="L17" s="8"/>
      <c r="M17" s="8"/>
      <c r="N17" s="8"/>
    </row>
    <row r="18" spans="1:14" x14ac:dyDescent="0.2">
      <c r="A18" s="2" t="s">
        <v>116</v>
      </c>
      <c r="B18">
        <v>3</v>
      </c>
      <c r="C18">
        <v>3</v>
      </c>
      <c r="D18" s="11">
        <v>0</v>
      </c>
      <c r="E18" s="12" t="s">
        <v>142</v>
      </c>
      <c r="F18" s="8"/>
      <c r="G18" s="8">
        <f t="shared" si="0"/>
        <v>6</v>
      </c>
      <c r="H18" s="8"/>
      <c r="I18" s="8"/>
      <c r="K18" s="8"/>
      <c r="L18" s="8"/>
      <c r="M18" s="8"/>
      <c r="N18" s="8"/>
    </row>
    <row r="19" spans="1:14" x14ac:dyDescent="0.2">
      <c r="A19" s="2" t="s">
        <v>29</v>
      </c>
      <c r="B19">
        <v>3</v>
      </c>
      <c r="C19">
        <v>3</v>
      </c>
      <c r="D19" s="11">
        <v>0</v>
      </c>
      <c r="E19" s="12" t="s">
        <v>128</v>
      </c>
      <c r="F19" s="8"/>
      <c r="G19" s="8">
        <f t="shared" si="0"/>
        <v>6</v>
      </c>
      <c r="H19" s="8"/>
      <c r="I19" s="8"/>
      <c r="K19" s="8"/>
      <c r="L19" s="8"/>
      <c r="M19" s="8"/>
      <c r="N19" s="8"/>
    </row>
    <row r="20" spans="1:14" x14ac:dyDescent="0.2">
      <c r="A20" s="2" t="s">
        <v>79</v>
      </c>
      <c r="B20">
        <v>3</v>
      </c>
      <c r="C20">
        <v>3</v>
      </c>
      <c r="D20" s="11">
        <v>0</v>
      </c>
      <c r="E20" s="12" t="s">
        <v>137</v>
      </c>
      <c r="F20" s="8"/>
      <c r="G20" s="8">
        <f t="shared" si="0"/>
        <v>6</v>
      </c>
      <c r="H20" s="8"/>
      <c r="I20" s="8"/>
      <c r="K20" s="8"/>
      <c r="L20" s="8"/>
      <c r="M20" s="8"/>
      <c r="N20" s="8"/>
    </row>
    <row r="21" spans="1:14" x14ac:dyDescent="0.2">
      <c r="A21" s="2" t="s">
        <v>15</v>
      </c>
      <c r="B21">
        <v>3</v>
      </c>
      <c r="C21">
        <v>2</v>
      </c>
      <c r="D21" s="13">
        <v>1</v>
      </c>
      <c r="E21" s="12" t="s">
        <v>126</v>
      </c>
      <c r="F21" s="8"/>
      <c r="G21" s="8">
        <f t="shared" si="0"/>
        <v>5</v>
      </c>
      <c r="H21" s="8"/>
      <c r="I21" s="8"/>
      <c r="K21" s="8"/>
      <c r="L21" s="8"/>
      <c r="M21" s="8"/>
      <c r="N21" s="8"/>
    </row>
    <row r="22" spans="1:14" x14ac:dyDescent="0.2">
      <c r="A22" s="2" t="s">
        <v>16</v>
      </c>
      <c r="B22">
        <v>2</v>
      </c>
      <c r="C22">
        <v>2</v>
      </c>
      <c r="D22" s="11">
        <v>0</v>
      </c>
      <c r="E22" s="12" t="s">
        <v>126</v>
      </c>
      <c r="F22" s="8"/>
      <c r="G22" s="8">
        <f t="shared" si="0"/>
        <v>4</v>
      </c>
      <c r="H22" s="8"/>
      <c r="I22" s="8"/>
      <c r="K22" s="8"/>
      <c r="L22" s="8"/>
      <c r="M22" s="8"/>
      <c r="N22" s="8"/>
    </row>
    <row r="23" spans="1:14" x14ac:dyDescent="0.2">
      <c r="A23" s="2" t="s">
        <v>115</v>
      </c>
      <c r="B23">
        <v>3</v>
      </c>
      <c r="C23">
        <v>2</v>
      </c>
      <c r="D23" s="13">
        <v>1</v>
      </c>
      <c r="E23" s="12" t="s">
        <v>142</v>
      </c>
      <c r="F23" s="8"/>
      <c r="G23" s="8">
        <f t="shared" si="0"/>
        <v>5</v>
      </c>
      <c r="H23" s="8"/>
      <c r="I23" s="8"/>
      <c r="K23" s="8"/>
      <c r="L23" s="8"/>
      <c r="M23" s="8"/>
      <c r="N23" s="8"/>
    </row>
    <row r="24" spans="1:14" x14ac:dyDescent="0.2">
      <c r="A24" s="2" t="s">
        <v>148</v>
      </c>
      <c r="B24">
        <v>3</v>
      </c>
      <c r="C24">
        <v>3</v>
      </c>
      <c r="D24" s="11">
        <v>0</v>
      </c>
      <c r="E24" s="12" t="s">
        <v>128</v>
      </c>
      <c r="F24" s="8"/>
      <c r="G24" s="8">
        <f t="shared" si="0"/>
        <v>6</v>
      </c>
      <c r="H24" s="8"/>
      <c r="I24" s="8"/>
      <c r="K24" s="8"/>
      <c r="L24" s="8"/>
      <c r="M24" s="8"/>
      <c r="N24" s="8"/>
    </row>
    <row r="25" spans="1:14" x14ac:dyDescent="0.2">
      <c r="A25" s="2" t="s">
        <v>149</v>
      </c>
      <c r="B25">
        <v>3</v>
      </c>
      <c r="C25">
        <v>3</v>
      </c>
      <c r="D25" s="11">
        <v>0</v>
      </c>
      <c r="E25" s="12" t="s">
        <v>130</v>
      </c>
      <c r="F25" s="8"/>
      <c r="G25" s="8">
        <f t="shared" si="0"/>
        <v>6</v>
      </c>
      <c r="H25" s="8"/>
      <c r="I25" s="8"/>
      <c r="K25" s="8"/>
      <c r="L25" s="8"/>
      <c r="M25" s="8"/>
      <c r="N25" s="8"/>
    </row>
    <row r="26" spans="1:14" x14ac:dyDescent="0.2">
      <c r="A26" s="2" t="s">
        <v>22</v>
      </c>
      <c r="B26">
        <v>2</v>
      </c>
      <c r="C26">
        <v>1</v>
      </c>
      <c r="D26" s="13">
        <v>1</v>
      </c>
      <c r="E26" s="12" t="s">
        <v>126</v>
      </c>
      <c r="F26" s="8"/>
      <c r="G26" s="8">
        <f t="shared" si="0"/>
        <v>3</v>
      </c>
      <c r="H26" s="8"/>
      <c r="I26" s="8"/>
      <c r="K26" s="8"/>
      <c r="L26" s="8"/>
      <c r="M26" s="8"/>
      <c r="N26" s="8"/>
    </row>
    <row r="27" spans="1:14" x14ac:dyDescent="0.2">
      <c r="A27" s="2" t="s">
        <v>99</v>
      </c>
      <c r="B27">
        <v>2</v>
      </c>
      <c r="C27">
        <v>3</v>
      </c>
      <c r="D27" s="13">
        <v>1</v>
      </c>
      <c r="E27" s="12" t="s">
        <v>91</v>
      </c>
      <c r="F27" s="8"/>
      <c r="G27" s="8">
        <f t="shared" si="0"/>
        <v>5</v>
      </c>
      <c r="H27" s="8"/>
      <c r="I27" s="8"/>
      <c r="K27" s="8"/>
      <c r="L27" s="8"/>
      <c r="M27" s="8"/>
      <c r="N27" s="8"/>
    </row>
    <row r="28" spans="1:14" x14ac:dyDescent="0.2">
      <c r="A28" s="2" t="s">
        <v>69</v>
      </c>
      <c r="B28">
        <v>3</v>
      </c>
      <c r="C28">
        <v>3</v>
      </c>
      <c r="D28" s="11">
        <v>0</v>
      </c>
      <c r="E28" s="12" t="s">
        <v>134</v>
      </c>
      <c r="F28" s="8"/>
      <c r="G28" s="8">
        <f t="shared" si="0"/>
        <v>6</v>
      </c>
      <c r="H28" s="8"/>
      <c r="I28" s="8"/>
      <c r="K28" s="8"/>
      <c r="L28" s="8"/>
      <c r="M28" s="8"/>
      <c r="N28" s="8"/>
    </row>
    <row r="29" spans="1:14" x14ac:dyDescent="0.2">
      <c r="A29" s="2" t="s">
        <v>62</v>
      </c>
      <c r="B29">
        <v>3</v>
      </c>
      <c r="C29">
        <v>3</v>
      </c>
      <c r="D29" s="11">
        <v>0</v>
      </c>
      <c r="E29" s="12" t="s">
        <v>134</v>
      </c>
      <c r="F29" s="8"/>
      <c r="G29" s="8">
        <f t="shared" si="0"/>
        <v>6</v>
      </c>
      <c r="H29" s="8"/>
      <c r="I29" s="8"/>
      <c r="K29" s="8"/>
      <c r="L29" s="8"/>
      <c r="M29" s="8"/>
      <c r="N29" s="8"/>
    </row>
    <row r="30" spans="1:14" x14ac:dyDescent="0.2">
      <c r="A30" s="2" t="s">
        <v>34</v>
      </c>
      <c r="B30">
        <v>3</v>
      </c>
      <c r="C30">
        <v>3</v>
      </c>
      <c r="D30" s="11">
        <v>0</v>
      </c>
      <c r="E30" s="12" t="s">
        <v>128</v>
      </c>
      <c r="F30" s="8"/>
      <c r="G30" s="8">
        <f t="shared" si="0"/>
        <v>6</v>
      </c>
      <c r="H30" s="8"/>
      <c r="I30" s="8"/>
      <c r="K30" s="8"/>
      <c r="L30" s="8"/>
      <c r="M30" s="8"/>
      <c r="N30" s="8"/>
    </row>
    <row r="31" spans="1:14" x14ac:dyDescent="0.2">
      <c r="A31" s="2" t="s">
        <v>150</v>
      </c>
      <c r="B31">
        <v>3</v>
      </c>
      <c r="C31">
        <v>3</v>
      </c>
      <c r="D31" s="11">
        <v>0</v>
      </c>
      <c r="E31" s="12" t="s">
        <v>91</v>
      </c>
      <c r="F31" s="8"/>
      <c r="G31" s="8">
        <f t="shared" si="0"/>
        <v>6</v>
      </c>
      <c r="H31" s="8"/>
      <c r="I31" s="8"/>
      <c r="K31" s="8"/>
      <c r="L31" s="8"/>
      <c r="M31" s="8"/>
      <c r="N31" s="8"/>
    </row>
    <row r="32" spans="1:14" x14ac:dyDescent="0.2">
      <c r="A32" s="2" t="s">
        <v>133</v>
      </c>
      <c r="B32">
        <v>3</v>
      </c>
      <c r="C32">
        <v>3</v>
      </c>
      <c r="D32" s="11">
        <v>0</v>
      </c>
      <c r="E32" s="12" t="s">
        <v>130</v>
      </c>
      <c r="F32" s="8"/>
      <c r="G32" s="8">
        <f t="shared" si="0"/>
        <v>6</v>
      </c>
      <c r="H32" s="8"/>
      <c r="I32" s="8"/>
      <c r="K32" s="8"/>
      <c r="L32" s="8"/>
      <c r="M32" s="8"/>
      <c r="N32" s="8"/>
    </row>
    <row r="33" spans="1:14" x14ac:dyDescent="0.2">
      <c r="A33" s="2" t="s">
        <v>6</v>
      </c>
      <c r="B33">
        <v>2</v>
      </c>
      <c r="C33">
        <v>2</v>
      </c>
      <c r="D33" s="11">
        <v>0</v>
      </c>
      <c r="E33" s="12" t="s">
        <v>126</v>
      </c>
      <c r="F33" s="8"/>
      <c r="G33" s="8">
        <f t="shared" si="0"/>
        <v>4</v>
      </c>
      <c r="H33" s="8"/>
      <c r="I33" s="8"/>
      <c r="K33" s="8"/>
      <c r="L33" s="8"/>
      <c r="M33" s="8"/>
      <c r="N33" s="8"/>
    </row>
    <row r="34" spans="1:14" x14ac:dyDescent="0.2">
      <c r="A34" s="2" t="s">
        <v>44</v>
      </c>
      <c r="B34">
        <v>3</v>
      </c>
      <c r="C34">
        <v>3</v>
      </c>
      <c r="D34" s="11">
        <v>0</v>
      </c>
      <c r="E34" s="12" t="s">
        <v>130</v>
      </c>
      <c r="F34" s="8"/>
      <c r="G34" s="8">
        <f t="shared" si="0"/>
        <v>6</v>
      </c>
      <c r="H34" s="8"/>
      <c r="I34" s="8"/>
      <c r="K34" s="8"/>
      <c r="L34" s="8"/>
      <c r="M34" s="8"/>
      <c r="N34" s="8"/>
    </row>
    <row r="35" spans="1:14" x14ac:dyDescent="0.2">
      <c r="A35" s="2" t="s">
        <v>56</v>
      </c>
      <c r="B35">
        <v>3</v>
      </c>
      <c r="C35">
        <v>3</v>
      </c>
      <c r="D35" s="11">
        <v>0</v>
      </c>
      <c r="E35" s="12" t="s">
        <v>134</v>
      </c>
      <c r="F35" s="8"/>
      <c r="G35" s="8">
        <f t="shared" si="0"/>
        <v>6</v>
      </c>
      <c r="H35" s="8"/>
      <c r="I35" s="8"/>
      <c r="K35" s="8"/>
      <c r="L35" s="8"/>
      <c r="M35" s="8"/>
      <c r="N35" s="8"/>
    </row>
    <row r="36" spans="1:14" x14ac:dyDescent="0.2">
      <c r="A36" s="2" t="s">
        <v>31</v>
      </c>
      <c r="B36">
        <v>3</v>
      </c>
      <c r="C36">
        <v>3</v>
      </c>
      <c r="D36" s="11">
        <v>0</v>
      </c>
      <c r="E36" s="12" t="s">
        <v>128</v>
      </c>
      <c r="F36" s="8"/>
      <c r="G36" s="8">
        <f t="shared" si="0"/>
        <v>6</v>
      </c>
      <c r="H36" s="8"/>
      <c r="I36" s="8"/>
      <c r="K36" s="8"/>
      <c r="L36" s="8"/>
      <c r="M36" s="8"/>
      <c r="N36" s="8"/>
    </row>
    <row r="37" spans="1:14" x14ac:dyDescent="0.2">
      <c r="A37" s="2" t="s">
        <v>19</v>
      </c>
      <c r="B37">
        <v>2</v>
      </c>
      <c r="C37">
        <v>3</v>
      </c>
      <c r="D37" s="13">
        <v>1</v>
      </c>
      <c r="E37" s="12" t="s">
        <v>126</v>
      </c>
      <c r="F37" s="8"/>
      <c r="G37" s="8">
        <f t="shared" si="0"/>
        <v>5</v>
      </c>
      <c r="H37" s="8"/>
      <c r="I37" s="8"/>
      <c r="K37" s="8"/>
      <c r="L37" s="8"/>
      <c r="M37" s="8"/>
      <c r="N37" s="8"/>
    </row>
    <row r="38" spans="1:14" x14ac:dyDescent="0.2">
      <c r="A38" s="2" t="s">
        <v>64</v>
      </c>
      <c r="B38">
        <v>3</v>
      </c>
      <c r="C38">
        <v>3</v>
      </c>
      <c r="D38" s="11">
        <v>0</v>
      </c>
      <c r="E38" s="12" t="s">
        <v>134</v>
      </c>
      <c r="F38" s="8"/>
      <c r="G38" s="8">
        <f t="shared" si="0"/>
        <v>6</v>
      </c>
      <c r="H38" s="8"/>
      <c r="I38" s="8"/>
      <c r="K38" s="8"/>
      <c r="L38" s="8"/>
      <c r="M38" s="8"/>
      <c r="N38" s="8"/>
    </row>
    <row r="39" spans="1:14" x14ac:dyDescent="0.2">
      <c r="A39" s="2" t="s">
        <v>53</v>
      </c>
      <c r="B39">
        <v>3</v>
      </c>
      <c r="C39">
        <v>3</v>
      </c>
      <c r="D39" s="11">
        <v>0</v>
      </c>
      <c r="E39" s="12" t="s">
        <v>130</v>
      </c>
      <c r="F39" s="8"/>
      <c r="G39" s="8">
        <f t="shared" si="0"/>
        <v>6</v>
      </c>
      <c r="H39" s="8"/>
      <c r="I39" s="8"/>
      <c r="K39" s="8"/>
      <c r="L39" s="8"/>
      <c r="M39" s="8"/>
      <c r="N39" s="8"/>
    </row>
    <row r="40" spans="1:14" x14ac:dyDescent="0.2">
      <c r="A40" s="2" t="s">
        <v>42</v>
      </c>
      <c r="B40">
        <v>2</v>
      </c>
      <c r="C40">
        <v>3</v>
      </c>
      <c r="D40" s="13">
        <v>1</v>
      </c>
      <c r="E40" s="12" t="s">
        <v>130</v>
      </c>
      <c r="F40" s="8"/>
      <c r="G40" s="8">
        <f t="shared" si="0"/>
        <v>5</v>
      </c>
      <c r="H40" s="8"/>
      <c r="I40" s="8"/>
      <c r="K40" s="8"/>
      <c r="L40" s="8"/>
      <c r="M40" s="8"/>
      <c r="N40" s="8"/>
    </row>
    <row r="41" spans="1:14" x14ac:dyDescent="0.2">
      <c r="A41" s="2" t="s">
        <v>94</v>
      </c>
      <c r="B41">
        <v>3</v>
      </c>
      <c r="C41">
        <v>2</v>
      </c>
      <c r="D41" s="13">
        <v>1</v>
      </c>
      <c r="E41" s="12" t="s">
        <v>91</v>
      </c>
      <c r="F41" s="8"/>
      <c r="G41" s="8">
        <f t="shared" si="0"/>
        <v>5</v>
      </c>
      <c r="H41" s="8"/>
      <c r="I41" s="8"/>
      <c r="K41" s="8"/>
      <c r="L41" s="8"/>
      <c r="M41" s="8"/>
      <c r="N41" s="8"/>
    </row>
    <row r="42" spans="1:14" x14ac:dyDescent="0.2">
      <c r="A42" s="2" t="s">
        <v>109</v>
      </c>
      <c r="B42">
        <v>3</v>
      </c>
      <c r="C42">
        <v>2</v>
      </c>
      <c r="D42" s="13">
        <v>1</v>
      </c>
      <c r="E42" s="12" t="s">
        <v>142</v>
      </c>
      <c r="F42" s="8"/>
      <c r="G42" s="8">
        <f t="shared" si="0"/>
        <v>5</v>
      </c>
      <c r="H42" s="8"/>
      <c r="I42" s="8"/>
      <c r="K42" s="8"/>
      <c r="L42" s="8"/>
      <c r="M42" s="8"/>
      <c r="N42" s="8"/>
    </row>
    <row r="43" spans="1:14" x14ac:dyDescent="0.2">
      <c r="A43" s="2" t="s">
        <v>25</v>
      </c>
      <c r="B43">
        <v>3</v>
      </c>
      <c r="C43">
        <v>3</v>
      </c>
      <c r="D43" s="11">
        <v>0</v>
      </c>
      <c r="E43" s="12" t="s">
        <v>128</v>
      </c>
      <c r="F43" s="8"/>
      <c r="G43" s="8">
        <f t="shared" si="0"/>
        <v>6</v>
      </c>
      <c r="H43" s="8"/>
      <c r="I43" s="8"/>
      <c r="K43" s="8"/>
      <c r="L43" s="8"/>
      <c r="M43" s="8"/>
      <c r="N43" s="8"/>
    </row>
    <row r="44" spans="1:14" x14ac:dyDescent="0.2">
      <c r="A44" s="2" t="s">
        <v>102</v>
      </c>
      <c r="B44">
        <v>3</v>
      </c>
      <c r="C44">
        <v>3</v>
      </c>
      <c r="D44" s="11">
        <v>0</v>
      </c>
      <c r="E44" s="12" t="s">
        <v>91</v>
      </c>
      <c r="F44" s="8"/>
      <c r="G44" s="8">
        <f t="shared" si="0"/>
        <v>6</v>
      </c>
      <c r="H44" s="8"/>
      <c r="I44" s="8"/>
      <c r="K44" s="8"/>
      <c r="L44" s="8"/>
      <c r="M44" s="8"/>
      <c r="N44" s="8"/>
    </row>
    <row r="45" spans="1:14" x14ac:dyDescent="0.2">
      <c r="A45" s="2" t="s">
        <v>36</v>
      </c>
      <c r="B45">
        <v>3</v>
      </c>
      <c r="C45">
        <v>3</v>
      </c>
      <c r="D45" s="11">
        <v>0</v>
      </c>
      <c r="E45" s="12" t="s">
        <v>130</v>
      </c>
      <c r="F45" s="8"/>
      <c r="G45" s="8">
        <f t="shared" si="0"/>
        <v>6</v>
      </c>
      <c r="H45" s="8"/>
      <c r="I45" s="8"/>
      <c r="K45" s="8"/>
      <c r="L45" s="8"/>
      <c r="M45" s="8"/>
      <c r="N45" s="8"/>
    </row>
    <row r="46" spans="1:14" x14ac:dyDescent="0.2">
      <c r="A46" s="2" t="s">
        <v>93</v>
      </c>
      <c r="B46">
        <v>3</v>
      </c>
      <c r="C46">
        <v>3</v>
      </c>
      <c r="D46" s="11">
        <v>0</v>
      </c>
      <c r="E46" s="12" t="s">
        <v>91</v>
      </c>
      <c r="F46" s="8"/>
      <c r="G46" s="8">
        <f t="shared" si="0"/>
        <v>6</v>
      </c>
      <c r="H46" s="8"/>
      <c r="I46" s="8"/>
      <c r="K46" s="8"/>
      <c r="L46" s="8"/>
      <c r="M46" s="8"/>
      <c r="N46" s="8"/>
    </row>
    <row r="47" spans="1:14" x14ac:dyDescent="0.2">
      <c r="A47" s="2" t="s">
        <v>28</v>
      </c>
      <c r="B47">
        <v>3</v>
      </c>
      <c r="C47">
        <v>3</v>
      </c>
      <c r="D47" s="11">
        <v>0</v>
      </c>
      <c r="E47" s="12" t="s">
        <v>128</v>
      </c>
      <c r="F47" s="8"/>
      <c r="G47" s="8">
        <f t="shared" si="0"/>
        <v>6</v>
      </c>
      <c r="H47" s="8"/>
      <c r="I47" s="8"/>
      <c r="K47" s="8"/>
      <c r="L47" s="8"/>
      <c r="M47" s="8"/>
      <c r="N47" s="8"/>
    </row>
    <row r="48" spans="1:14" x14ac:dyDescent="0.2">
      <c r="A48" s="2" t="s">
        <v>139</v>
      </c>
      <c r="B48">
        <v>3</v>
      </c>
      <c r="C48">
        <v>2</v>
      </c>
      <c r="D48" s="13">
        <v>1</v>
      </c>
      <c r="E48" s="12" t="s">
        <v>137</v>
      </c>
      <c r="F48" s="8"/>
      <c r="G48" s="8">
        <f t="shared" si="0"/>
        <v>5</v>
      </c>
      <c r="H48" s="8"/>
      <c r="I48" s="8"/>
      <c r="K48" s="8"/>
      <c r="L48" s="8"/>
      <c r="M48" s="8"/>
      <c r="N48" s="8"/>
    </row>
    <row r="49" spans="1:14" x14ac:dyDescent="0.2">
      <c r="A49" s="2" t="s">
        <v>55</v>
      </c>
      <c r="B49">
        <v>3</v>
      </c>
      <c r="C49">
        <v>3</v>
      </c>
      <c r="D49" s="11">
        <v>0</v>
      </c>
      <c r="E49" s="12" t="s">
        <v>134</v>
      </c>
      <c r="F49" s="8"/>
      <c r="G49" s="8">
        <f t="shared" si="0"/>
        <v>6</v>
      </c>
      <c r="H49" s="8"/>
      <c r="I49" s="8"/>
      <c r="K49" s="8"/>
      <c r="L49" s="8"/>
      <c r="M49" s="8"/>
      <c r="N49" s="8"/>
    </row>
    <row r="50" spans="1:14" x14ac:dyDescent="0.2">
      <c r="A50" s="2" t="s">
        <v>88</v>
      </c>
      <c r="B50">
        <v>3</v>
      </c>
      <c r="C50">
        <v>1</v>
      </c>
      <c r="D50" s="10">
        <v>2</v>
      </c>
      <c r="E50" s="12" t="s">
        <v>137</v>
      </c>
      <c r="F50" s="8"/>
      <c r="G50" s="8">
        <f t="shared" si="0"/>
        <v>4</v>
      </c>
      <c r="H50" s="8"/>
      <c r="I50" s="8"/>
      <c r="K50" s="8"/>
      <c r="L50" s="8"/>
      <c r="M50" s="8"/>
      <c r="N50" s="8"/>
    </row>
    <row r="51" spans="1:14" x14ac:dyDescent="0.2">
      <c r="A51" s="2" t="s">
        <v>32</v>
      </c>
      <c r="B51">
        <v>3</v>
      </c>
      <c r="C51">
        <v>3</v>
      </c>
      <c r="D51" s="11">
        <v>0</v>
      </c>
      <c r="E51" s="12" t="s">
        <v>128</v>
      </c>
      <c r="F51" s="8"/>
      <c r="G51" s="8">
        <f t="shared" si="0"/>
        <v>6</v>
      </c>
      <c r="H51" s="8"/>
      <c r="I51" s="8"/>
      <c r="K51" s="8"/>
      <c r="L51" s="8"/>
      <c r="M51" s="8"/>
      <c r="N51" s="8"/>
    </row>
    <row r="52" spans="1:14" x14ac:dyDescent="0.2">
      <c r="A52" s="2" t="s">
        <v>2</v>
      </c>
      <c r="B52">
        <v>3</v>
      </c>
      <c r="C52">
        <v>3</v>
      </c>
      <c r="D52" s="11">
        <v>0</v>
      </c>
      <c r="E52" s="12" t="s">
        <v>126</v>
      </c>
      <c r="F52" s="8"/>
      <c r="G52" s="8">
        <f t="shared" si="0"/>
        <v>6</v>
      </c>
      <c r="H52" s="8"/>
      <c r="I52" s="8"/>
      <c r="K52" s="8"/>
      <c r="L52" s="8"/>
      <c r="M52" s="8"/>
      <c r="N52" s="8"/>
    </row>
    <row r="53" spans="1:14" x14ac:dyDescent="0.2">
      <c r="A53" s="2" t="s">
        <v>52</v>
      </c>
      <c r="B53">
        <v>3</v>
      </c>
      <c r="C53">
        <v>3</v>
      </c>
      <c r="D53" s="11">
        <v>0</v>
      </c>
      <c r="E53" s="12" t="s">
        <v>130</v>
      </c>
      <c r="F53" s="8"/>
      <c r="G53" s="8">
        <f t="shared" si="0"/>
        <v>6</v>
      </c>
      <c r="H53" s="8"/>
      <c r="I53" s="8"/>
      <c r="K53" s="8"/>
      <c r="L53" s="8"/>
      <c r="M53" s="8"/>
      <c r="N53" s="8"/>
    </row>
    <row r="54" spans="1:14" x14ac:dyDescent="0.2">
      <c r="A54" s="2" t="s">
        <v>33</v>
      </c>
      <c r="B54">
        <v>3</v>
      </c>
      <c r="C54">
        <v>3</v>
      </c>
      <c r="D54" s="11">
        <v>0</v>
      </c>
      <c r="E54" s="12" t="s">
        <v>128</v>
      </c>
      <c r="F54" s="8"/>
      <c r="G54" s="8">
        <f t="shared" si="0"/>
        <v>6</v>
      </c>
      <c r="H54" s="8"/>
      <c r="I54" s="8"/>
      <c r="K54" s="8"/>
      <c r="L54" s="8"/>
      <c r="M54" s="8"/>
      <c r="N54" s="8"/>
    </row>
    <row r="55" spans="1:14" x14ac:dyDescent="0.2">
      <c r="A55" s="2" t="s">
        <v>57</v>
      </c>
      <c r="B55">
        <v>3</v>
      </c>
      <c r="C55">
        <v>3</v>
      </c>
      <c r="D55" s="11">
        <v>0</v>
      </c>
      <c r="E55" s="12" t="s">
        <v>134</v>
      </c>
      <c r="F55" s="8"/>
      <c r="G55" s="8">
        <f t="shared" si="0"/>
        <v>6</v>
      </c>
      <c r="H55" s="8"/>
      <c r="I55" s="8"/>
      <c r="K55" s="8"/>
      <c r="L55" s="8"/>
      <c r="M55" s="8"/>
      <c r="N55" s="8"/>
    </row>
    <row r="56" spans="1:14" x14ac:dyDescent="0.2">
      <c r="A56" s="2" t="s">
        <v>151</v>
      </c>
      <c r="B56">
        <v>1</v>
      </c>
      <c r="C56">
        <v>2</v>
      </c>
      <c r="D56" s="13">
        <v>1</v>
      </c>
      <c r="E56" s="12" t="s">
        <v>130</v>
      </c>
      <c r="F56" s="8"/>
      <c r="G56" s="8">
        <f t="shared" si="0"/>
        <v>3</v>
      </c>
      <c r="H56" s="8"/>
      <c r="I56" s="8"/>
      <c r="K56" s="8"/>
      <c r="L56" s="8"/>
      <c r="M56" s="8"/>
      <c r="N56" s="8"/>
    </row>
    <row r="57" spans="1:14" x14ac:dyDescent="0.2">
      <c r="A57" s="2" t="s">
        <v>74</v>
      </c>
      <c r="B57">
        <v>3</v>
      </c>
      <c r="C57">
        <v>3</v>
      </c>
      <c r="D57" s="11">
        <v>0</v>
      </c>
      <c r="E57" s="12" t="s">
        <v>134</v>
      </c>
      <c r="F57" s="8"/>
      <c r="G57" s="8">
        <f t="shared" si="0"/>
        <v>6</v>
      </c>
      <c r="H57" s="8"/>
      <c r="I57" s="8"/>
      <c r="K57" s="8"/>
      <c r="L57" s="8"/>
      <c r="M57" s="8"/>
      <c r="N57" s="8"/>
    </row>
    <row r="58" spans="1:14" x14ac:dyDescent="0.2">
      <c r="A58" s="2" t="s">
        <v>122</v>
      </c>
      <c r="B58">
        <v>2</v>
      </c>
      <c r="C58">
        <v>2</v>
      </c>
      <c r="D58" s="11">
        <v>0</v>
      </c>
      <c r="E58" s="12" t="s">
        <v>118</v>
      </c>
      <c r="F58" s="8"/>
      <c r="G58" s="8">
        <f t="shared" si="0"/>
        <v>4</v>
      </c>
      <c r="H58" s="8"/>
      <c r="I58" s="8"/>
      <c r="K58" s="8"/>
      <c r="L58" s="8"/>
      <c r="M58" s="8"/>
      <c r="N58" s="8"/>
    </row>
    <row r="59" spans="1:14" x14ac:dyDescent="0.2">
      <c r="A59" s="2" t="s">
        <v>76</v>
      </c>
      <c r="B59">
        <v>3</v>
      </c>
      <c r="C59">
        <v>3</v>
      </c>
      <c r="D59" s="11">
        <v>0</v>
      </c>
      <c r="E59" s="12" t="s">
        <v>134</v>
      </c>
      <c r="F59" s="8"/>
      <c r="G59" s="8">
        <f t="shared" si="0"/>
        <v>6</v>
      </c>
      <c r="H59" s="8"/>
      <c r="I59" s="8"/>
      <c r="K59" s="8"/>
      <c r="L59" s="8"/>
      <c r="M59" s="8"/>
      <c r="N59" s="8"/>
    </row>
    <row r="60" spans="1:14" x14ac:dyDescent="0.2">
      <c r="A60" s="2" t="s">
        <v>9</v>
      </c>
      <c r="B60">
        <v>2</v>
      </c>
      <c r="C60">
        <v>2</v>
      </c>
      <c r="D60" s="11">
        <v>0</v>
      </c>
      <c r="E60" s="12" t="s">
        <v>126</v>
      </c>
      <c r="F60" s="8"/>
      <c r="G60" s="8">
        <f t="shared" si="0"/>
        <v>4</v>
      </c>
      <c r="H60" s="8"/>
      <c r="I60" s="8"/>
      <c r="K60" s="8"/>
      <c r="L60" s="8"/>
      <c r="M60" s="8"/>
      <c r="N60" s="8"/>
    </row>
  </sheetData>
  <conditionalFormatting sqref="B2:B60">
    <cfRule type="colorScale" priority="3">
      <colorScale>
        <cfvo type="min"/>
        <cfvo type="percentile" val="50"/>
        <cfvo type="max"/>
        <color rgb="FFF8696B"/>
        <color rgb="FFFFEB84"/>
        <color rgb="FF63BE7B"/>
      </colorScale>
    </cfRule>
  </conditionalFormatting>
  <conditionalFormatting sqref="B2:B60">
    <cfRule type="colorScale" priority="4">
      <colorScale>
        <cfvo type="min"/>
        <cfvo type="percentile" val="50"/>
        <cfvo type="max"/>
        <color rgb="FFF8696B"/>
        <color rgb="FFFFEB84"/>
        <color rgb="FF63BE7B"/>
      </colorScale>
    </cfRule>
  </conditionalFormatting>
  <conditionalFormatting sqref="C2:C60">
    <cfRule type="colorScale" priority="1">
      <colorScale>
        <cfvo type="min"/>
        <cfvo type="percentile" val="50"/>
        <cfvo type="max"/>
        <color rgb="FFF8696B"/>
        <color rgb="FFFFEB84"/>
        <color rgb="FF63BE7B"/>
      </colorScale>
    </cfRule>
  </conditionalFormatting>
  <conditionalFormatting sqref="C2:C60">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EDF96-A5F5-404C-B983-7C054098ADEA}">
  <dimension ref="A1:M37"/>
  <sheetViews>
    <sheetView workbookViewId="0">
      <selection activeCell="F22" sqref="F22"/>
    </sheetView>
  </sheetViews>
  <sheetFormatPr baseColWidth="10" defaultRowHeight="16" x14ac:dyDescent="0.2"/>
  <cols>
    <col min="1" max="1" width="25.33203125" style="17" customWidth="1"/>
    <col min="2" max="2" width="3.1640625" style="17" bestFit="1" customWidth="1"/>
    <col min="3" max="3" width="75.33203125" style="17" bestFit="1" customWidth="1"/>
    <col min="4" max="16384" width="10.83203125" style="17"/>
  </cols>
  <sheetData>
    <row r="1" spans="1:13" x14ac:dyDescent="0.2">
      <c r="A1" s="17">
        <f t="shared" ref="A1:A37" ca="1" si="0">RAND()</f>
        <v>0.33343260487200588</v>
      </c>
      <c r="B1" s="14">
        <v>1</v>
      </c>
      <c r="C1" s="15" t="s">
        <v>103</v>
      </c>
      <c r="D1" s="16" t="s">
        <v>91</v>
      </c>
    </row>
    <row r="2" spans="1:13" x14ac:dyDescent="0.2">
      <c r="A2" s="17">
        <f t="shared" ca="1" si="0"/>
        <v>0.618299414755896</v>
      </c>
      <c r="B2" s="14">
        <v>2</v>
      </c>
      <c r="C2" s="15" t="s">
        <v>51</v>
      </c>
      <c r="D2" s="16" t="s">
        <v>130</v>
      </c>
    </row>
    <row r="3" spans="1:13" x14ac:dyDescent="0.2">
      <c r="A3" s="17">
        <f t="shared" ca="1" si="0"/>
        <v>0.58111642612480108</v>
      </c>
      <c r="B3" s="14">
        <v>3</v>
      </c>
      <c r="C3" s="15" t="s">
        <v>21</v>
      </c>
      <c r="D3" s="16" t="s">
        <v>126</v>
      </c>
      <c r="F3" t="s">
        <v>203</v>
      </c>
      <c r="G3" s="14">
        <v>1</v>
      </c>
      <c r="H3" s="15" t="s">
        <v>103</v>
      </c>
    </row>
    <row r="4" spans="1:13" x14ac:dyDescent="0.2">
      <c r="A4" s="17">
        <f t="shared" ca="1" si="0"/>
        <v>0.52382214801590088</v>
      </c>
      <c r="B4" s="14">
        <v>4</v>
      </c>
      <c r="C4" s="15" t="s">
        <v>8</v>
      </c>
      <c r="D4" s="16" t="s">
        <v>126</v>
      </c>
      <c r="F4" t="s">
        <v>204</v>
      </c>
      <c r="G4" s="14">
        <v>2</v>
      </c>
      <c r="H4" s="15" t="s">
        <v>51</v>
      </c>
    </row>
    <row r="5" spans="1:13" x14ac:dyDescent="0.2">
      <c r="A5" s="17">
        <f t="shared" ca="1" si="0"/>
        <v>0.45159901503818056</v>
      </c>
      <c r="B5" s="14">
        <v>5</v>
      </c>
      <c r="C5" s="15" t="s">
        <v>4</v>
      </c>
      <c r="D5" s="16" t="s">
        <v>126</v>
      </c>
      <c r="F5" t="s">
        <v>207</v>
      </c>
      <c r="G5" s="14">
        <v>5</v>
      </c>
      <c r="H5" s="15" t="s">
        <v>4</v>
      </c>
      <c r="I5"/>
      <c r="J5"/>
      <c r="K5"/>
      <c r="L5"/>
      <c r="M5"/>
    </row>
    <row r="6" spans="1:13" x14ac:dyDescent="0.2">
      <c r="A6" s="17">
        <f t="shared" ca="1" si="0"/>
        <v>0.17101469053101537</v>
      </c>
      <c r="B6" s="14">
        <v>6</v>
      </c>
      <c r="C6" s="15" t="s">
        <v>80</v>
      </c>
      <c r="D6" s="16" t="s">
        <v>137</v>
      </c>
      <c r="F6" t="s">
        <v>209</v>
      </c>
      <c r="G6" s="14">
        <v>7</v>
      </c>
      <c r="H6" s="15" t="s">
        <v>147</v>
      </c>
    </row>
    <row r="7" spans="1:13" x14ac:dyDescent="0.2">
      <c r="A7" s="17">
        <f t="shared" ca="1" si="0"/>
        <v>0.81566490446125561</v>
      </c>
      <c r="B7" s="14">
        <v>7</v>
      </c>
      <c r="C7" s="15" t="s">
        <v>147</v>
      </c>
      <c r="D7" s="16" t="s">
        <v>134</v>
      </c>
      <c r="F7" t="s">
        <v>213</v>
      </c>
      <c r="G7" s="14">
        <v>11</v>
      </c>
      <c r="H7" s="15" t="s">
        <v>29</v>
      </c>
    </row>
    <row r="8" spans="1:13" x14ac:dyDescent="0.2">
      <c r="A8" s="17">
        <f t="shared" ca="1" si="0"/>
        <v>9.899237342942202E-2</v>
      </c>
      <c r="B8" s="14">
        <v>8</v>
      </c>
      <c r="C8" s="15" t="s">
        <v>49</v>
      </c>
      <c r="D8" s="16" t="s">
        <v>130</v>
      </c>
      <c r="F8" t="s">
        <v>214</v>
      </c>
      <c r="G8" s="14">
        <v>12</v>
      </c>
      <c r="H8" s="15" t="s">
        <v>79</v>
      </c>
    </row>
    <row r="9" spans="1:13" x14ac:dyDescent="0.2">
      <c r="A9" s="17">
        <f t="shared" ca="1" si="0"/>
        <v>0.4634928094035432</v>
      </c>
      <c r="B9" s="14">
        <v>9</v>
      </c>
      <c r="C9" s="15" t="s">
        <v>101</v>
      </c>
      <c r="D9" s="16" t="s">
        <v>91</v>
      </c>
      <c r="F9" t="s">
        <v>215</v>
      </c>
      <c r="G9" s="14">
        <v>13</v>
      </c>
      <c r="H9" s="15" t="s">
        <v>148</v>
      </c>
    </row>
    <row r="10" spans="1:13" x14ac:dyDescent="0.2">
      <c r="A10" s="17">
        <f t="shared" ca="1" si="0"/>
        <v>0.14801749434856581</v>
      </c>
      <c r="B10" s="14">
        <v>10</v>
      </c>
      <c r="C10" s="15" t="s">
        <v>116</v>
      </c>
      <c r="D10" s="16" t="s">
        <v>142</v>
      </c>
      <c r="F10" t="s">
        <v>216</v>
      </c>
      <c r="G10" s="14">
        <v>14</v>
      </c>
      <c r="H10" s="15" t="s">
        <v>149</v>
      </c>
      <c r="I10"/>
      <c r="J10"/>
      <c r="K10"/>
      <c r="L10"/>
      <c r="M10"/>
    </row>
    <row r="11" spans="1:13" x14ac:dyDescent="0.2">
      <c r="A11" s="17">
        <f t="shared" ca="1" si="0"/>
        <v>0.7897478745633667</v>
      </c>
      <c r="B11" s="14">
        <v>11</v>
      </c>
      <c r="C11" s="15" t="s">
        <v>29</v>
      </c>
      <c r="D11" s="16" t="s">
        <v>128</v>
      </c>
      <c r="F11" t="s">
        <v>221</v>
      </c>
      <c r="G11" s="14">
        <v>19</v>
      </c>
      <c r="H11" s="15" t="s">
        <v>133</v>
      </c>
    </row>
    <row r="12" spans="1:13" x14ac:dyDescent="0.2">
      <c r="A12" s="17">
        <f t="shared" ca="1" si="0"/>
        <v>9.1731397218328459E-2</v>
      </c>
      <c r="B12" s="14">
        <v>12</v>
      </c>
      <c r="C12" s="15" t="s">
        <v>79</v>
      </c>
      <c r="D12" s="16" t="s">
        <v>137</v>
      </c>
      <c r="F12" t="s">
        <v>223</v>
      </c>
      <c r="G12" s="14">
        <v>21</v>
      </c>
      <c r="H12" s="15" t="s">
        <v>56</v>
      </c>
    </row>
    <row r="13" spans="1:13" x14ac:dyDescent="0.2">
      <c r="A13" s="17">
        <f t="shared" ca="1" si="0"/>
        <v>0.51338479063556042</v>
      </c>
      <c r="B13" s="14">
        <v>13</v>
      </c>
      <c r="C13" s="15" t="s">
        <v>148</v>
      </c>
      <c r="D13" s="16" t="s">
        <v>128</v>
      </c>
      <c r="F13" t="s">
        <v>224</v>
      </c>
      <c r="G13" s="14">
        <v>22</v>
      </c>
      <c r="H13" s="15" t="s">
        <v>31</v>
      </c>
    </row>
    <row r="14" spans="1:13" x14ac:dyDescent="0.2">
      <c r="A14" s="17">
        <f t="shared" ca="1" si="0"/>
        <v>0.36279497830547502</v>
      </c>
      <c r="B14" s="14">
        <v>14</v>
      </c>
      <c r="C14" s="15" t="s">
        <v>149</v>
      </c>
      <c r="D14" s="16" t="s">
        <v>130</v>
      </c>
      <c r="F14" s="18" t="s">
        <v>225</v>
      </c>
      <c r="G14" s="14">
        <v>23</v>
      </c>
      <c r="H14" s="15" t="s">
        <v>64</v>
      </c>
    </row>
    <row r="15" spans="1:13" x14ac:dyDescent="0.2">
      <c r="A15" s="17">
        <f t="shared" ca="1" si="0"/>
        <v>0.89320142201911468</v>
      </c>
      <c r="B15" s="14">
        <v>15</v>
      </c>
      <c r="C15" s="15" t="s">
        <v>69</v>
      </c>
      <c r="D15" s="16" t="s">
        <v>134</v>
      </c>
      <c r="F15" s="18" t="s">
        <v>227</v>
      </c>
      <c r="G15" s="14">
        <v>25</v>
      </c>
      <c r="H15" s="15" t="s">
        <v>25</v>
      </c>
    </row>
    <row r="16" spans="1:13" x14ac:dyDescent="0.2">
      <c r="A16" s="17">
        <f t="shared" ca="1" si="0"/>
        <v>0.13486757568339591</v>
      </c>
      <c r="B16" s="14">
        <v>16</v>
      </c>
      <c r="C16" s="15" t="s">
        <v>62</v>
      </c>
      <c r="D16" s="16" t="s">
        <v>134</v>
      </c>
      <c r="F16" t="s">
        <v>231</v>
      </c>
      <c r="G16" s="14">
        <v>29</v>
      </c>
      <c r="H16" s="15" t="s">
        <v>28</v>
      </c>
    </row>
    <row r="17" spans="1:8" x14ac:dyDescent="0.2">
      <c r="A17" s="17">
        <f t="shared" ca="1" si="0"/>
        <v>0.41546472425811976</v>
      </c>
      <c r="B17" s="14">
        <v>17</v>
      </c>
      <c r="C17" s="15" t="s">
        <v>34</v>
      </c>
      <c r="D17" s="16" t="s">
        <v>128</v>
      </c>
      <c r="F17" s="18" t="s">
        <v>232</v>
      </c>
      <c r="G17" s="14">
        <v>30</v>
      </c>
      <c r="H17" s="15" t="s">
        <v>55</v>
      </c>
    </row>
    <row r="18" spans="1:8" x14ac:dyDescent="0.2">
      <c r="A18" s="17">
        <f t="shared" ca="1" si="0"/>
        <v>0.14730491970150794</v>
      </c>
      <c r="B18" s="14">
        <v>18</v>
      </c>
      <c r="C18" s="15" t="s">
        <v>150</v>
      </c>
      <c r="D18" s="16" t="s">
        <v>91</v>
      </c>
      <c r="F18" t="s">
        <v>237</v>
      </c>
      <c r="G18" s="14">
        <v>35</v>
      </c>
      <c r="H18" s="15" t="s">
        <v>57</v>
      </c>
    </row>
    <row r="19" spans="1:8" x14ac:dyDescent="0.2">
      <c r="A19" s="17">
        <f t="shared" ca="1" si="0"/>
        <v>0.58900660350514866</v>
      </c>
      <c r="B19" s="14">
        <v>19</v>
      </c>
      <c r="C19" s="15" t="s">
        <v>133</v>
      </c>
      <c r="D19" s="16" t="s">
        <v>130</v>
      </c>
    </row>
    <row r="20" spans="1:8" x14ac:dyDescent="0.2">
      <c r="A20" s="17">
        <f t="shared" ca="1" si="0"/>
        <v>0.75138864219535395</v>
      </c>
      <c r="B20" s="14">
        <v>20</v>
      </c>
      <c r="C20" s="15" t="s">
        <v>44</v>
      </c>
      <c r="D20" s="16" t="s">
        <v>130</v>
      </c>
    </row>
    <row r="21" spans="1:8" x14ac:dyDescent="0.2">
      <c r="A21" s="17">
        <f t="shared" ca="1" si="0"/>
        <v>0.9882590442968372</v>
      </c>
      <c r="B21" s="14">
        <v>21</v>
      </c>
      <c r="C21" s="15" t="s">
        <v>56</v>
      </c>
      <c r="D21" s="16" t="s">
        <v>134</v>
      </c>
    </row>
    <row r="22" spans="1:8" x14ac:dyDescent="0.2">
      <c r="A22" s="17">
        <f t="shared" ca="1" si="0"/>
        <v>0.37547459395449501</v>
      </c>
      <c r="B22" s="14">
        <v>22</v>
      </c>
      <c r="C22" s="15" t="s">
        <v>31</v>
      </c>
      <c r="D22" s="16" t="s">
        <v>128</v>
      </c>
    </row>
    <row r="23" spans="1:8" x14ac:dyDescent="0.2">
      <c r="A23" s="17">
        <f t="shared" ca="1" si="0"/>
        <v>0.16550733500214021</v>
      </c>
      <c r="B23" s="14">
        <v>23</v>
      </c>
      <c r="C23" s="15" t="s">
        <v>64</v>
      </c>
      <c r="D23" s="16" t="s">
        <v>134</v>
      </c>
    </row>
    <row r="24" spans="1:8" x14ac:dyDescent="0.2">
      <c r="A24" s="17">
        <f t="shared" ca="1" si="0"/>
        <v>0.53797114459771433</v>
      </c>
      <c r="B24" s="14">
        <v>24</v>
      </c>
      <c r="C24" s="15" t="s">
        <v>53</v>
      </c>
      <c r="D24" s="16" t="s">
        <v>130</v>
      </c>
    </row>
    <row r="25" spans="1:8" x14ac:dyDescent="0.2">
      <c r="A25" s="17">
        <f t="shared" ca="1" si="0"/>
        <v>0.26725284523941506</v>
      </c>
      <c r="B25" s="14">
        <v>25</v>
      </c>
      <c r="C25" s="15" t="s">
        <v>25</v>
      </c>
      <c r="D25" s="16" t="s">
        <v>128</v>
      </c>
    </row>
    <row r="26" spans="1:8" x14ac:dyDescent="0.2">
      <c r="A26" s="17">
        <f t="shared" ca="1" si="0"/>
        <v>0.53719306988852755</v>
      </c>
      <c r="B26" s="14">
        <v>26</v>
      </c>
      <c r="C26" s="15" t="s">
        <v>102</v>
      </c>
      <c r="D26" s="16" t="s">
        <v>91</v>
      </c>
    </row>
    <row r="27" spans="1:8" x14ac:dyDescent="0.2">
      <c r="A27" s="17">
        <f t="shared" ca="1" si="0"/>
        <v>0.22754624628585518</v>
      </c>
      <c r="B27" s="14">
        <v>27</v>
      </c>
      <c r="C27" s="15" t="s">
        <v>36</v>
      </c>
      <c r="D27" s="16" t="s">
        <v>130</v>
      </c>
    </row>
    <row r="28" spans="1:8" x14ac:dyDescent="0.2">
      <c r="A28" s="17">
        <f t="shared" ca="1" si="0"/>
        <v>0.27466153590091547</v>
      </c>
      <c r="B28" s="14">
        <v>28</v>
      </c>
      <c r="C28" s="15" t="s">
        <v>93</v>
      </c>
      <c r="D28" s="16" t="s">
        <v>91</v>
      </c>
    </row>
    <row r="29" spans="1:8" x14ac:dyDescent="0.2">
      <c r="A29" s="17">
        <f t="shared" ca="1" si="0"/>
        <v>0.51947035490256066</v>
      </c>
      <c r="B29" s="14">
        <v>29</v>
      </c>
      <c r="C29" s="15" t="s">
        <v>28</v>
      </c>
      <c r="D29" s="16" t="s">
        <v>128</v>
      </c>
    </row>
    <row r="30" spans="1:8" x14ac:dyDescent="0.2">
      <c r="A30" s="17">
        <f t="shared" ca="1" si="0"/>
        <v>0.16801735388443562</v>
      </c>
      <c r="B30" s="14">
        <v>30</v>
      </c>
      <c r="C30" s="15" t="s">
        <v>55</v>
      </c>
      <c r="D30" s="16" t="s">
        <v>134</v>
      </c>
    </row>
    <row r="31" spans="1:8" x14ac:dyDescent="0.2">
      <c r="A31" s="17">
        <f t="shared" ca="1" si="0"/>
        <v>6.5851846228441979E-2</v>
      </c>
      <c r="B31" s="14">
        <v>31</v>
      </c>
      <c r="C31" s="15" t="s">
        <v>32</v>
      </c>
      <c r="D31" s="16" t="s">
        <v>128</v>
      </c>
    </row>
    <row r="32" spans="1:8" x14ac:dyDescent="0.2">
      <c r="A32" s="17">
        <f t="shared" ca="1" si="0"/>
        <v>0.64671707161537129</v>
      </c>
      <c r="B32" s="14">
        <v>32</v>
      </c>
      <c r="C32" s="15" t="s">
        <v>2</v>
      </c>
      <c r="D32" s="16" t="s">
        <v>126</v>
      </c>
    </row>
    <row r="33" spans="1:4" x14ac:dyDescent="0.2">
      <c r="A33" s="17">
        <f t="shared" ca="1" si="0"/>
        <v>0.57940241445226737</v>
      </c>
      <c r="B33" s="14">
        <v>33</v>
      </c>
      <c r="C33" s="15" t="s">
        <v>52</v>
      </c>
      <c r="D33" s="16" t="s">
        <v>130</v>
      </c>
    </row>
    <row r="34" spans="1:4" x14ac:dyDescent="0.2">
      <c r="A34" s="17">
        <f t="shared" ca="1" si="0"/>
        <v>0.86586524860769942</v>
      </c>
      <c r="B34" s="14">
        <v>34</v>
      </c>
      <c r="C34" s="15" t="s">
        <v>33</v>
      </c>
      <c r="D34" s="16" t="s">
        <v>128</v>
      </c>
    </row>
    <row r="35" spans="1:4" x14ac:dyDescent="0.2">
      <c r="A35" s="17">
        <f t="shared" ca="1" si="0"/>
        <v>0.79552178194205259</v>
      </c>
      <c r="B35" s="14">
        <v>35</v>
      </c>
      <c r="C35" s="15" t="s">
        <v>57</v>
      </c>
      <c r="D35" s="16" t="s">
        <v>134</v>
      </c>
    </row>
    <row r="36" spans="1:4" x14ac:dyDescent="0.2">
      <c r="A36" s="17">
        <f t="shared" ca="1" si="0"/>
        <v>0.47505081097573243</v>
      </c>
      <c r="B36" s="14">
        <v>36</v>
      </c>
      <c r="C36" s="15" t="s">
        <v>74</v>
      </c>
      <c r="D36" s="16" t="s">
        <v>134</v>
      </c>
    </row>
    <row r="37" spans="1:4" x14ac:dyDescent="0.2">
      <c r="A37" s="17">
        <f t="shared" ca="1" si="0"/>
        <v>0.8736761855314028</v>
      </c>
      <c r="B37" s="14">
        <v>37</v>
      </c>
      <c r="C37" s="15" t="s">
        <v>76</v>
      </c>
      <c r="D37" s="16" t="s">
        <v>134</v>
      </c>
    </row>
  </sheetData>
  <sortState xmlns:xlrd2="http://schemas.microsoft.com/office/spreadsheetml/2017/richdata2" ref="A1:D37">
    <sortCondition ref="B1:B37"/>
  </sortState>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A73CD-AF7F-D54B-9648-BDD557BC006C}">
  <dimension ref="A1:G38"/>
  <sheetViews>
    <sheetView workbookViewId="0">
      <selection activeCell="H17" sqref="H17"/>
    </sheetView>
  </sheetViews>
  <sheetFormatPr baseColWidth="10" defaultRowHeight="16" x14ac:dyDescent="0.2"/>
  <cols>
    <col min="1" max="1" width="3.1640625" style="18" bestFit="1" customWidth="1"/>
    <col min="2" max="2" width="75.33203125" style="18" bestFit="1" customWidth="1"/>
    <col min="3" max="3" width="5.6640625" style="18" bestFit="1" customWidth="1"/>
    <col min="4" max="16384" width="10.83203125" style="18"/>
  </cols>
  <sheetData>
    <row r="1" spans="1:7" x14ac:dyDescent="0.2">
      <c r="A1" t="s">
        <v>188</v>
      </c>
      <c r="B1" t="s">
        <v>189</v>
      </c>
      <c r="C1" t="s">
        <v>190</v>
      </c>
      <c r="D1" t="s">
        <v>144</v>
      </c>
      <c r="E1" s="18" t="s">
        <v>251</v>
      </c>
    </row>
    <row r="2" spans="1:7" x14ac:dyDescent="0.2">
      <c r="A2" s="23">
        <v>1</v>
      </c>
      <c r="B2" s="20" t="s">
        <v>103</v>
      </c>
      <c r="C2" s="26">
        <v>3</v>
      </c>
      <c r="D2" s="27"/>
      <c r="E2" s="60" t="s">
        <v>262</v>
      </c>
      <c r="F2" s="60"/>
      <c r="G2" s="60"/>
    </row>
    <row r="3" spans="1:7" x14ac:dyDescent="0.2">
      <c r="A3" s="23">
        <v>2</v>
      </c>
      <c r="B3" s="20" t="s">
        <v>51</v>
      </c>
      <c r="C3" s="26">
        <v>3</v>
      </c>
      <c r="D3" s="27"/>
      <c r="E3" s="60" t="s">
        <v>263</v>
      </c>
      <c r="F3" s="60"/>
      <c r="G3" s="60"/>
    </row>
    <row r="4" spans="1:7" x14ac:dyDescent="0.2">
      <c r="A4" s="23">
        <v>3</v>
      </c>
      <c r="B4" s="20" t="s">
        <v>21</v>
      </c>
      <c r="C4" s="26">
        <v>3</v>
      </c>
      <c r="D4" s="27"/>
    </row>
    <row r="5" spans="1:7" x14ac:dyDescent="0.2">
      <c r="A5" s="23">
        <v>4</v>
      </c>
      <c r="B5" s="20" t="s">
        <v>8</v>
      </c>
      <c r="C5" s="26">
        <v>3</v>
      </c>
      <c r="D5" s="27"/>
    </row>
    <row r="6" spans="1:7" x14ac:dyDescent="0.2">
      <c r="A6" s="23">
        <v>5</v>
      </c>
      <c r="B6" s="20" t="s">
        <v>4</v>
      </c>
      <c r="C6" s="26">
        <v>3</v>
      </c>
      <c r="D6" s="27"/>
    </row>
    <row r="7" spans="1:7" x14ac:dyDescent="0.2">
      <c r="A7" s="23">
        <v>6</v>
      </c>
      <c r="B7" s="20" t="s">
        <v>80</v>
      </c>
      <c r="C7" s="26">
        <v>3</v>
      </c>
      <c r="D7" s="27"/>
    </row>
    <row r="8" spans="1:7" x14ac:dyDescent="0.2">
      <c r="A8" s="23">
        <v>7</v>
      </c>
      <c r="B8" s="20" t="s">
        <v>147</v>
      </c>
      <c r="C8" s="26">
        <v>3</v>
      </c>
      <c r="D8" s="27"/>
    </row>
    <row r="9" spans="1:7" x14ac:dyDescent="0.2">
      <c r="A9" s="23">
        <v>8</v>
      </c>
      <c r="B9" s="20" t="s">
        <v>49</v>
      </c>
      <c r="C9" s="26">
        <v>3</v>
      </c>
      <c r="D9" s="27"/>
    </row>
    <row r="10" spans="1:7" x14ac:dyDescent="0.2">
      <c r="A10" s="23">
        <v>9</v>
      </c>
      <c r="B10" s="20" t="s">
        <v>101</v>
      </c>
      <c r="C10" s="26">
        <v>3</v>
      </c>
      <c r="D10" s="27"/>
    </row>
    <row r="11" spans="1:7" x14ac:dyDescent="0.2">
      <c r="A11" s="23">
        <v>10</v>
      </c>
      <c r="B11" s="20" t="s">
        <v>116</v>
      </c>
      <c r="C11" s="26">
        <v>3</v>
      </c>
      <c r="D11" s="27"/>
    </row>
    <row r="12" spans="1:7" x14ac:dyDescent="0.2">
      <c r="A12" s="23">
        <v>11</v>
      </c>
      <c r="B12" s="20" t="s">
        <v>29</v>
      </c>
      <c r="C12" s="26">
        <v>3</v>
      </c>
      <c r="D12" s="27"/>
    </row>
    <row r="13" spans="1:7" x14ac:dyDescent="0.2">
      <c r="A13" s="23">
        <v>12</v>
      </c>
      <c r="B13" s="20" t="s">
        <v>79</v>
      </c>
      <c r="C13" s="26">
        <v>3</v>
      </c>
      <c r="D13" s="27"/>
    </row>
    <row r="14" spans="1:7" x14ac:dyDescent="0.2">
      <c r="A14" s="23">
        <v>13</v>
      </c>
      <c r="B14" s="20" t="s">
        <v>148</v>
      </c>
      <c r="C14" s="26">
        <v>3</v>
      </c>
      <c r="D14" s="27"/>
    </row>
    <row r="15" spans="1:7" x14ac:dyDescent="0.2">
      <c r="A15" s="23">
        <v>14</v>
      </c>
      <c r="B15" s="20" t="s">
        <v>149</v>
      </c>
      <c r="C15" s="26">
        <v>3</v>
      </c>
      <c r="D15" s="27"/>
    </row>
    <row r="16" spans="1:7" x14ac:dyDescent="0.2">
      <c r="A16" s="23">
        <v>15</v>
      </c>
      <c r="B16" s="20" t="s">
        <v>69</v>
      </c>
      <c r="C16" s="26">
        <v>3</v>
      </c>
      <c r="D16" s="27"/>
    </row>
    <row r="17" spans="1:4" x14ac:dyDescent="0.2">
      <c r="A17" s="23">
        <v>16</v>
      </c>
      <c r="B17" s="20" t="s">
        <v>62</v>
      </c>
      <c r="C17" s="26">
        <v>3</v>
      </c>
      <c r="D17" s="27"/>
    </row>
    <row r="18" spans="1:4" x14ac:dyDescent="0.2">
      <c r="A18" s="23">
        <v>17</v>
      </c>
      <c r="B18" s="20" t="s">
        <v>34</v>
      </c>
      <c r="C18" s="26">
        <v>3</v>
      </c>
      <c r="D18" s="27"/>
    </row>
    <row r="19" spans="1:4" x14ac:dyDescent="0.2">
      <c r="A19" s="23">
        <v>18</v>
      </c>
      <c r="B19" s="20" t="s">
        <v>150</v>
      </c>
      <c r="C19" s="26">
        <v>3</v>
      </c>
      <c r="D19" s="27"/>
    </row>
    <row r="20" spans="1:4" x14ac:dyDescent="0.2">
      <c r="A20" s="23">
        <v>19</v>
      </c>
      <c r="B20" s="20" t="s">
        <v>133</v>
      </c>
      <c r="C20" s="26">
        <v>3</v>
      </c>
      <c r="D20" s="27"/>
    </row>
    <row r="21" spans="1:4" x14ac:dyDescent="0.2">
      <c r="A21" s="23">
        <v>20</v>
      </c>
      <c r="B21" s="20" t="s">
        <v>44</v>
      </c>
      <c r="C21" s="26">
        <v>3</v>
      </c>
      <c r="D21" s="27"/>
    </row>
    <row r="22" spans="1:4" x14ac:dyDescent="0.2">
      <c r="A22" s="23">
        <v>21</v>
      </c>
      <c r="B22" s="20" t="s">
        <v>56</v>
      </c>
      <c r="C22" s="26">
        <v>3</v>
      </c>
      <c r="D22" s="27"/>
    </row>
    <row r="23" spans="1:4" x14ac:dyDescent="0.2">
      <c r="A23" s="23">
        <v>22</v>
      </c>
      <c r="B23" s="20" t="s">
        <v>31</v>
      </c>
      <c r="C23" s="26">
        <v>3</v>
      </c>
      <c r="D23" s="27"/>
    </row>
    <row r="24" spans="1:4" x14ac:dyDescent="0.2">
      <c r="A24" s="23">
        <v>23</v>
      </c>
      <c r="B24" s="20" t="s">
        <v>64</v>
      </c>
      <c r="C24" s="26">
        <v>3</v>
      </c>
      <c r="D24" s="27"/>
    </row>
    <row r="25" spans="1:4" x14ac:dyDescent="0.2">
      <c r="A25" s="23">
        <v>24</v>
      </c>
      <c r="B25" s="20" t="s">
        <v>53</v>
      </c>
      <c r="C25" s="26">
        <v>2</v>
      </c>
      <c r="D25" s="27" t="s">
        <v>248</v>
      </c>
    </row>
    <row r="26" spans="1:4" x14ac:dyDescent="0.2">
      <c r="A26" s="23">
        <v>25</v>
      </c>
      <c r="B26" s="20" t="s">
        <v>25</v>
      </c>
      <c r="C26" s="26">
        <v>3</v>
      </c>
      <c r="D26" s="27"/>
    </row>
    <row r="27" spans="1:4" x14ac:dyDescent="0.2">
      <c r="A27" s="23">
        <v>26</v>
      </c>
      <c r="B27" s="20" t="s">
        <v>102</v>
      </c>
      <c r="C27" s="26">
        <v>3</v>
      </c>
      <c r="D27" s="27"/>
    </row>
    <row r="28" spans="1:4" x14ac:dyDescent="0.2">
      <c r="A28" s="23">
        <v>27</v>
      </c>
      <c r="B28" s="20" t="s">
        <v>36</v>
      </c>
      <c r="C28" s="26">
        <v>3</v>
      </c>
      <c r="D28" s="27"/>
    </row>
    <row r="29" spans="1:4" x14ac:dyDescent="0.2">
      <c r="A29" s="23">
        <v>28</v>
      </c>
      <c r="B29" s="20" t="s">
        <v>93</v>
      </c>
      <c r="C29" s="26">
        <v>3</v>
      </c>
      <c r="D29" s="27"/>
    </row>
    <row r="30" spans="1:4" x14ac:dyDescent="0.2">
      <c r="A30" s="23">
        <v>29</v>
      </c>
      <c r="B30" s="20" t="s">
        <v>28</v>
      </c>
      <c r="C30" s="26">
        <v>3</v>
      </c>
      <c r="D30" s="27"/>
    </row>
    <row r="31" spans="1:4" x14ac:dyDescent="0.2">
      <c r="A31" s="23">
        <v>30</v>
      </c>
      <c r="B31" s="20" t="s">
        <v>55</v>
      </c>
      <c r="C31" s="26">
        <v>3</v>
      </c>
      <c r="D31" s="27"/>
    </row>
    <row r="32" spans="1:4" x14ac:dyDescent="0.2">
      <c r="A32" s="23">
        <v>31</v>
      </c>
      <c r="B32" s="20" t="s">
        <v>32</v>
      </c>
      <c r="C32" s="26">
        <v>3</v>
      </c>
      <c r="D32" s="27"/>
    </row>
    <row r="33" spans="1:5" x14ac:dyDescent="0.2">
      <c r="A33" s="23">
        <v>32</v>
      </c>
      <c r="B33" s="20" t="s">
        <v>2</v>
      </c>
      <c r="C33" s="26">
        <v>3</v>
      </c>
      <c r="D33" s="27"/>
    </row>
    <row r="34" spans="1:5" x14ac:dyDescent="0.2">
      <c r="A34" s="23">
        <v>33</v>
      </c>
      <c r="B34" s="20" t="s">
        <v>52</v>
      </c>
      <c r="C34" s="26">
        <v>3</v>
      </c>
      <c r="D34" s="27"/>
    </row>
    <row r="35" spans="1:5" x14ac:dyDescent="0.2">
      <c r="A35" s="23">
        <v>34</v>
      </c>
      <c r="B35" s="20" t="s">
        <v>33</v>
      </c>
      <c r="C35" s="26">
        <v>3</v>
      </c>
      <c r="D35" s="27"/>
      <c r="E35" s="24"/>
    </row>
    <row r="36" spans="1:5" x14ac:dyDescent="0.2">
      <c r="A36" s="23">
        <v>35</v>
      </c>
      <c r="B36" s="20" t="s">
        <v>57</v>
      </c>
      <c r="C36" s="26">
        <v>3</v>
      </c>
      <c r="D36" s="27"/>
      <c r="E36" s="24"/>
    </row>
    <row r="37" spans="1:5" x14ac:dyDescent="0.2">
      <c r="A37" s="23">
        <v>36</v>
      </c>
      <c r="B37" s="20" t="s">
        <v>74</v>
      </c>
      <c r="C37" s="26">
        <v>3</v>
      </c>
      <c r="D37" s="27"/>
      <c r="E37" s="24"/>
    </row>
    <row r="38" spans="1:5" x14ac:dyDescent="0.2">
      <c r="A38" s="23">
        <v>37</v>
      </c>
      <c r="B38" s="20" t="s">
        <v>76</v>
      </c>
      <c r="C38" s="26">
        <v>3</v>
      </c>
      <c r="D38" s="27"/>
    </row>
  </sheetData>
  <sortState xmlns:xlrd2="http://schemas.microsoft.com/office/spreadsheetml/2017/richdata2" ref="A2:D38">
    <sortCondition ref="A2:A38"/>
  </sortState>
  <mergeCells count="2">
    <mergeCell ref="E2:G2"/>
    <mergeCell ref="E3:G3"/>
  </mergeCells>
  <conditionalFormatting sqref="C2:C38">
    <cfRule type="colorScale" priority="1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B86AE-BCD0-1C47-8078-3CA8CA98A182}">
  <dimension ref="A1:G53"/>
  <sheetViews>
    <sheetView tabSelected="1" workbookViewId="0">
      <selection activeCell="E7" sqref="E7"/>
    </sheetView>
  </sheetViews>
  <sheetFormatPr baseColWidth="10" defaultRowHeight="16" x14ac:dyDescent="0.2"/>
  <cols>
    <col min="1" max="1" width="3.1640625" bestFit="1" customWidth="1"/>
    <col min="2" max="2" width="75.33203125" bestFit="1" customWidth="1"/>
    <col min="3" max="3" width="5.6640625" bestFit="1" customWidth="1"/>
    <col min="4" max="4" width="10" bestFit="1" customWidth="1"/>
  </cols>
  <sheetData>
    <row r="1" spans="1:7" x14ac:dyDescent="0.2">
      <c r="A1" t="s">
        <v>188</v>
      </c>
      <c r="B1" t="s">
        <v>189</v>
      </c>
      <c r="C1" t="s">
        <v>190</v>
      </c>
      <c r="D1" t="s">
        <v>144</v>
      </c>
      <c r="E1" t="s">
        <v>251</v>
      </c>
    </row>
    <row r="2" spans="1:7" x14ac:dyDescent="0.2">
      <c r="A2" s="30">
        <v>1</v>
      </c>
      <c r="B2" s="28" t="s">
        <v>103</v>
      </c>
      <c r="C2" s="29">
        <v>3</v>
      </c>
      <c r="D2" s="25"/>
      <c r="E2" s="61" t="s">
        <v>290</v>
      </c>
      <c r="F2" s="61"/>
      <c r="G2" s="61"/>
    </row>
    <row r="3" spans="1:7" x14ac:dyDescent="0.2">
      <c r="A3" s="30">
        <v>2</v>
      </c>
      <c r="B3" s="28" t="s">
        <v>51</v>
      </c>
      <c r="C3" s="29">
        <v>3</v>
      </c>
      <c r="D3" s="25"/>
      <c r="E3" s="61" t="s">
        <v>264</v>
      </c>
      <c r="F3" s="61"/>
      <c r="G3" s="61"/>
    </row>
    <row r="4" spans="1:7" x14ac:dyDescent="0.2">
      <c r="A4" s="30">
        <v>3</v>
      </c>
      <c r="B4" s="28" t="s">
        <v>21</v>
      </c>
      <c r="C4" s="29">
        <v>2</v>
      </c>
      <c r="D4" s="25"/>
    </row>
    <row r="5" spans="1:7" x14ac:dyDescent="0.2">
      <c r="A5" s="30">
        <v>4</v>
      </c>
      <c r="B5" s="28" t="s">
        <v>8</v>
      </c>
      <c r="C5" s="29">
        <v>2</v>
      </c>
      <c r="D5" s="25"/>
    </row>
    <row r="6" spans="1:7" x14ac:dyDescent="0.2">
      <c r="A6" s="30">
        <v>5</v>
      </c>
      <c r="B6" s="28" t="s">
        <v>4</v>
      </c>
      <c r="C6" s="29">
        <v>3</v>
      </c>
      <c r="D6" s="25"/>
    </row>
    <row r="7" spans="1:7" x14ac:dyDescent="0.2">
      <c r="A7" s="30">
        <v>6</v>
      </c>
      <c r="B7" s="28" t="s">
        <v>80</v>
      </c>
      <c r="C7" s="29">
        <v>2</v>
      </c>
      <c r="D7" s="25"/>
    </row>
    <row r="8" spans="1:7" x14ac:dyDescent="0.2">
      <c r="A8" s="30">
        <v>7</v>
      </c>
      <c r="B8" s="28" t="s">
        <v>147</v>
      </c>
      <c r="C8" s="29">
        <v>3</v>
      </c>
      <c r="D8" s="25"/>
    </row>
    <row r="9" spans="1:7" x14ac:dyDescent="0.2">
      <c r="A9" s="30">
        <v>8</v>
      </c>
      <c r="B9" s="28" t="s">
        <v>49</v>
      </c>
      <c r="C9" s="29">
        <v>1</v>
      </c>
      <c r="D9" s="25"/>
    </row>
    <row r="10" spans="1:7" x14ac:dyDescent="0.2">
      <c r="A10" s="30">
        <v>9</v>
      </c>
      <c r="B10" s="28" t="s">
        <v>101</v>
      </c>
      <c r="C10" s="29">
        <v>2</v>
      </c>
      <c r="D10" s="25"/>
    </row>
    <row r="11" spans="1:7" x14ac:dyDescent="0.2">
      <c r="A11" s="30">
        <v>10</v>
      </c>
      <c r="B11" s="28" t="s">
        <v>116</v>
      </c>
      <c r="C11" s="29">
        <v>2</v>
      </c>
      <c r="D11" s="25"/>
    </row>
    <row r="12" spans="1:7" x14ac:dyDescent="0.2">
      <c r="A12" s="30">
        <v>11</v>
      </c>
      <c r="B12" s="28" t="s">
        <v>29</v>
      </c>
      <c r="C12" s="29">
        <v>3</v>
      </c>
      <c r="D12" s="25"/>
    </row>
    <row r="13" spans="1:7" x14ac:dyDescent="0.2">
      <c r="A13" s="30">
        <v>12</v>
      </c>
      <c r="B13" s="28" t="s">
        <v>79</v>
      </c>
      <c r="C13" s="29">
        <v>3</v>
      </c>
      <c r="D13" s="25"/>
    </row>
    <row r="14" spans="1:7" x14ac:dyDescent="0.2">
      <c r="A14" s="30">
        <v>13</v>
      </c>
      <c r="B14" s="28" t="s">
        <v>148</v>
      </c>
      <c r="C14" s="29">
        <v>3</v>
      </c>
      <c r="D14" s="25"/>
    </row>
    <row r="15" spans="1:7" x14ac:dyDescent="0.2">
      <c r="A15" s="30">
        <v>14</v>
      </c>
      <c r="B15" s="28" t="s">
        <v>149</v>
      </c>
      <c r="C15" s="29">
        <v>3</v>
      </c>
      <c r="D15" s="25"/>
    </row>
    <row r="16" spans="1:7" x14ac:dyDescent="0.2">
      <c r="A16" s="30">
        <v>15</v>
      </c>
      <c r="B16" s="28" t="s">
        <v>69</v>
      </c>
      <c r="C16" s="29">
        <v>2</v>
      </c>
      <c r="D16" s="25"/>
    </row>
    <row r="17" spans="1:4" x14ac:dyDescent="0.2">
      <c r="A17" s="30">
        <v>16</v>
      </c>
      <c r="B17" s="28" t="s">
        <v>62</v>
      </c>
      <c r="C17" s="29">
        <v>2</v>
      </c>
      <c r="D17" s="25"/>
    </row>
    <row r="18" spans="1:4" x14ac:dyDescent="0.2">
      <c r="A18" s="30">
        <v>17</v>
      </c>
      <c r="B18" s="28" t="s">
        <v>34</v>
      </c>
      <c r="C18" s="29">
        <v>3</v>
      </c>
      <c r="D18" s="25"/>
    </row>
    <row r="19" spans="1:4" x14ac:dyDescent="0.2">
      <c r="A19" s="30">
        <v>18</v>
      </c>
      <c r="B19" s="28" t="s">
        <v>150</v>
      </c>
      <c r="C19" s="29">
        <v>3</v>
      </c>
      <c r="D19" s="25"/>
    </row>
    <row r="20" spans="1:4" x14ac:dyDescent="0.2">
      <c r="A20" s="30">
        <v>19</v>
      </c>
      <c r="B20" s="28" t="s">
        <v>133</v>
      </c>
      <c r="C20" s="29">
        <v>3</v>
      </c>
      <c r="D20" s="25"/>
    </row>
    <row r="21" spans="1:4" x14ac:dyDescent="0.2">
      <c r="A21" s="30">
        <v>20</v>
      </c>
      <c r="B21" s="28" t="s">
        <v>44</v>
      </c>
      <c r="C21" s="29">
        <v>2</v>
      </c>
      <c r="D21" s="25"/>
    </row>
    <row r="22" spans="1:4" x14ac:dyDescent="0.2">
      <c r="A22" s="30">
        <v>21</v>
      </c>
      <c r="B22" s="28" t="s">
        <v>56</v>
      </c>
      <c r="C22" s="29">
        <v>2</v>
      </c>
      <c r="D22" s="25"/>
    </row>
    <row r="23" spans="1:4" x14ac:dyDescent="0.2">
      <c r="A23" s="30">
        <v>22</v>
      </c>
      <c r="B23" s="28" t="s">
        <v>31</v>
      </c>
      <c r="C23" s="29">
        <v>3</v>
      </c>
      <c r="D23" s="25"/>
    </row>
    <row r="24" spans="1:4" x14ac:dyDescent="0.2">
      <c r="A24" s="30">
        <v>23</v>
      </c>
      <c r="B24" s="28" t="s">
        <v>64</v>
      </c>
      <c r="C24" s="29">
        <v>3</v>
      </c>
      <c r="D24" s="25"/>
    </row>
    <row r="25" spans="1:4" x14ac:dyDescent="0.2">
      <c r="A25" s="30">
        <v>24</v>
      </c>
      <c r="B25" s="28" t="s">
        <v>53</v>
      </c>
      <c r="C25" s="29">
        <v>1</v>
      </c>
      <c r="D25" s="25"/>
    </row>
    <row r="26" spans="1:4" x14ac:dyDescent="0.2">
      <c r="A26" s="30">
        <v>25</v>
      </c>
      <c r="B26" s="28" t="s">
        <v>25</v>
      </c>
      <c r="C26" s="29">
        <v>3</v>
      </c>
      <c r="D26" s="25"/>
    </row>
    <row r="27" spans="1:4" x14ac:dyDescent="0.2">
      <c r="A27" s="30">
        <v>26</v>
      </c>
      <c r="B27" s="28" t="s">
        <v>102</v>
      </c>
      <c r="C27" s="29">
        <v>3</v>
      </c>
      <c r="D27" s="25"/>
    </row>
    <row r="28" spans="1:4" x14ac:dyDescent="0.2">
      <c r="A28" s="30">
        <v>27</v>
      </c>
      <c r="B28" s="28" t="s">
        <v>249</v>
      </c>
      <c r="C28" s="29">
        <v>1</v>
      </c>
      <c r="D28" s="25"/>
    </row>
    <row r="29" spans="1:4" x14ac:dyDescent="0.2">
      <c r="A29" s="30">
        <v>28</v>
      </c>
      <c r="B29" s="28" t="s">
        <v>93</v>
      </c>
      <c r="C29" s="29">
        <v>2</v>
      </c>
      <c r="D29" s="25"/>
    </row>
    <row r="30" spans="1:4" x14ac:dyDescent="0.2">
      <c r="A30" s="30">
        <v>29</v>
      </c>
      <c r="B30" s="28" t="s">
        <v>28</v>
      </c>
      <c r="C30" s="29">
        <v>3</v>
      </c>
      <c r="D30" s="25"/>
    </row>
    <row r="31" spans="1:4" x14ac:dyDescent="0.2">
      <c r="A31" s="30">
        <v>30</v>
      </c>
      <c r="B31" s="28" t="s">
        <v>55</v>
      </c>
      <c r="C31" s="29">
        <v>3</v>
      </c>
      <c r="D31" s="25"/>
    </row>
    <row r="32" spans="1:4" x14ac:dyDescent="0.2">
      <c r="A32" s="30">
        <v>31</v>
      </c>
      <c r="B32" s="28" t="s">
        <v>32</v>
      </c>
      <c r="C32" s="29">
        <v>2</v>
      </c>
      <c r="D32" s="25"/>
    </row>
    <row r="33" spans="1:4" x14ac:dyDescent="0.2">
      <c r="A33" s="30">
        <v>32</v>
      </c>
      <c r="B33" s="28" t="s">
        <v>2</v>
      </c>
      <c r="C33" s="29">
        <v>2</v>
      </c>
      <c r="D33" s="25"/>
    </row>
    <row r="34" spans="1:4" x14ac:dyDescent="0.2">
      <c r="A34" s="30">
        <v>33</v>
      </c>
      <c r="B34" s="28" t="s">
        <v>52</v>
      </c>
      <c r="C34" s="29">
        <v>1</v>
      </c>
      <c r="D34" s="25"/>
    </row>
    <row r="35" spans="1:4" x14ac:dyDescent="0.2">
      <c r="A35" s="30">
        <v>34</v>
      </c>
      <c r="B35" s="28" t="s">
        <v>33</v>
      </c>
      <c r="C35" s="29">
        <v>2</v>
      </c>
      <c r="D35" s="25"/>
    </row>
    <row r="36" spans="1:4" x14ac:dyDescent="0.2">
      <c r="A36" s="30">
        <v>35</v>
      </c>
      <c r="B36" s="28" t="s">
        <v>57</v>
      </c>
      <c r="C36" s="29">
        <v>3</v>
      </c>
      <c r="D36" s="25"/>
    </row>
    <row r="37" spans="1:4" x14ac:dyDescent="0.2">
      <c r="A37" s="30">
        <v>36</v>
      </c>
      <c r="B37" s="28" t="s">
        <v>74</v>
      </c>
      <c r="C37" s="29">
        <v>2</v>
      </c>
      <c r="D37" s="25"/>
    </row>
    <row r="38" spans="1:4" x14ac:dyDescent="0.2">
      <c r="A38" s="30">
        <v>37</v>
      </c>
      <c r="B38" s="28" t="s">
        <v>76</v>
      </c>
      <c r="C38" s="29">
        <v>3</v>
      </c>
      <c r="D38" s="25"/>
    </row>
    <row r="39" spans="1:4" x14ac:dyDescent="0.2">
      <c r="A39" s="30"/>
    </row>
    <row r="40" spans="1:4" x14ac:dyDescent="0.2">
      <c r="A40" s="30"/>
    </row>
    <row r="41" spans="1:4" x14ac:dyDescent="0.2">
      <c r="A41" s="30"/>
    </row>
    <row r="42" spans="1:4" x14ac:dyDescent="0.2">
      <c r="A42" s="30"/>
    </row>
    <row r="43" spans="1:4" x14ac:dyDescent="0.2">
      <c r="A43" s="30"/>
    </row>
    <row r="44" spans="1:4" x14ac:dyDescent="0.2">
      <c r="A44" s="30"/>
    </row>
    <row r="45" spans="1:4" x14ac:dyDescent="0.2">
      <c r="A45" s="30"/>
    </row>
    <row r="46" spans="1:4" x14ac:dyDescent="0.2">
      <c r="A46" s="18"/>
    </row>
    <row r="47" spans="1:4" x14ac:dyDescent="0.2">
      <c r="A47" s="18"/>
    </row>
    <row r="48" spans="1:4" x14ac:dyDescent="0.2">
      <c r="A48" s="18"/>
    </row>
    <row r="49" spans="1:1" x14ac:dyDescent="0.2">
      <c r="A49" s="18"/>
    </row>
    <row r="50" spans="1:1" x14ac:dyDescent="0.2">
      <c r="A50" s="18"/>
    </row>
    <row r="51" spans="1:1" x14ac:dyDescent="0.2">
      <c r="A51" s="18"/>
    </row>
    <row r="52" spans="1:1" x14ac:dyDescent="0.2">
      <c r="A52" s="18"/>
    </row>
    <row r="53" spans="1:1" x14ac:dyDescent="0.2">
      <c r="A53" s="18"/>
    </row>
  </sheetData>
  <sortState xmlns:xlrd2="http://schemas.microsoft.com/office/spreadsheetml/2017/richdata2" ref="A2:C38">
    <sortCondition ref="A2:A38"/>
  </sortState>
  <mergeCells count="2">
    <mergeCell ref="E2:G2"/>
    <mergeCell ref="E3:G3"/>
  </mergeCells>
  <conditionalFormatting sqref="C2:C38">
    <cfRule type="colorScale" priority="14">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0127C-1ADB-EF44-A310-9279101057E4}">
  <dimension ref="A1:F38"/>
  <sheetViews>
    <sheetView workbookViewId="0">
      <selection activeCell="C23" sqref="C23"/>
    </sheetView>
  </sheetViews>
  <sheetFormatPr baseColWidth="10" defaultRowHeight="16" x14ac:dyDescent="0.2"/>
  <cols>
    <col min="1" max="1" width="3.1640625" bestFit="1" customWidth="1"/>
    <col min="2" max="2" width="75.33203125" bestFit="1" customWidth="1"/>
    <col min="3" max="3" width="5.6640625" bestFit="1" customWidth="1"/>
  </cols>
  <sheetData>
    <row r="1" spans="1:6" x14ac:dyDescent="0.2">
      <c r="A1" t="s">
        <v>188</v>
      </c>
      <c r="B1" t="s">
        <v>189</v>
      </c>
      <c r="C1" t="s">
        <v>190</v>
      </c>
      <c r="D1" t="s">
        <v>144</v>
      </c>
      <c r="E1" t="s">
        <v>251</v>
      </c>
    </row>
    <row r="2" spans="1:6" x14ac:dyDescent="0.2">
      <c r="A2" s="18">
        <v>1</v>
      </c>
      <c r="B2" s="4" t="s">
        <v>103</v>
      </c>
      <c r="C2">
        <v>3</v>
      </c>
      <c r="D2" t="s">
        <v>168</v>
      </c>
      <c r="E2" s="32" t="s">
        <v>255</v>
      </c>
    </row>
    <row r="3" spans="1:6" x14ac:dyDescent="0.2">
      <c r="A3" s="18">
        <v>2</v>
      </c>
      <c r="B3" s="4" t="s">
        <v>51</v>
      </c>
      <c r="C3">
        <v>3</v>
      </c>
      <c r="E3" s="31" t="s">
        <v>254</v>
      </c>
      <c r="F3" s="31" t="s">
        <v>253</v>
      </c>
    </row>
    <row r="4" spans="1:6" x14ac:dyDescent="0.2">
      <c r="A4" s="18">
        <v>3</v>
      </c>
      <c r="B4" s="4" t="s">
        <v>21</v>
      </c>
      <c r="C4">
        <v>3</v>
      </c>
    </row>
    <row r="5" spans="1:6" x14ac:dyDescent="0.2">
      <c r="A5" s="18">
        <v>4</v>
      </c>
      <c r="B5" s="4" t="s">
        <v>8</v>
      </c>
      <c r="C5">
        <v>3</v>
      </c>
      <c r="D5" t="s">
        <v>175</v>
      </c>
    </row>
    <row r="6" spans="1:6" x14ac:dyDescent="0.2">
      <c r="A6" s="18">
        <v>5</v>
      </c>
      <c r="B6" s="4" t="s">
        <v>4</v>
      </c>
      <c r="C6">
        <v>3</v>
      </c>
    </row>
    <row r="7" spans="1:6" x14ac:dyDescent="0.2">
      <c r="A7" s="18">
        <v>6</v>
      </c>
      <c r="B7" s="4" t="s">
        <v>163</v>
      </c>
      <c r="C7">
        <v>2</v>
      </c>
      <c r="D7" t="s">
        <v>180</v>
      </c>
    </row>
    <row r="8" spans="1:6" x14ac:dyDescent="0.2">
      <c r="A8" s="18">
        <v>7</v>
      </c>
      <c r="B8" s="4" t="s">
        <v>147</v>
      </c>
      <c r="C8">
        <v>3</v>
      </c>
    </row>
    <row r="9" spans="1:6" x14ac:dyDescent="0.2">
      <c r="A9" s="18">
        <v>8</v>
      </c>
      <c r="B9" s="4" t="s">
        <v>49</v>
      </c>
      <c r="C9">
        <v>2</v>
      </c>
      <c r="D9" t="s">
        <v>187</v>
      </c>
    </row>
    <row r="10" spans="1:6" x14ac:dyDescent="0.2">
      <c r="A10" s="18">
        <v>9</v>
      </c>
      <c r="B10" s="4" t="s">
        <v>162</v>
      </c>
      <c r="C10">
        <v>1</v>
      </c>
      <c r="D10" t="s">
        <v>176</v>
      </c>
    </row>
    <row r="11" spans="1:6" x14ac:dyDescent="0.2">
      <c r="A11" s="18">
        <v>10</v>
      </c>
      <c r="B11" s="4" t="s">
        <v>116</v>
      </c>
      <c r="C11">
        <v>3</v>
      </c>
      <c r="D11" t="s">
        <v>182</v>
      </c>
    </row>
    <row r="12" spans="1:6" x14ac:dyDescent="0.2">
      <c r="A12" s="18">
        <v>11</v>
      </c>
      <c r="B12" s="4" t="s">
        <v>160</v>
      </c>
      <c r="C12">
        <v>3</v>
      </c>
      <c r="D12" t="s">
        <v>171</v>
      </c>
    </row>
    <row r="13" spans="1:6" x14ac:dyDescent="0.2">
      <c r="A13" s="18">
        <v>12</v>
      </c>
      <c r="B13" s="4" t="s">
        <v>159</v>
      </c>
      <c r="C13">
        <v>3</v>
      </c>
    </row>
    <row r="14" spans="1:6" x14ac:dyDescent="0.2">
      <c r="A14" s="18">
        <v>13</v>
      </c>
      <c r="B14" s="4" t="s">
        <v>155</v>
      </c>
      <c r="C14">
        <v>3</v>
      </c>
    </row>
    <row r="15" spans="1:6" x14ac:dyDescent="0.2">
      <c r="A15" s="18">
        <v>14</v>
      </c>
      <c r="B15" s="4" t="s">
        <v>154</v>
      </c>
      <c r="C15">
        <v>3</v>
      </c>
    </row>
    <row r="16" spans="1:6" x14ac:dyDescent="0.2">
      <c r="A16" s="18">
        <v>15</v>
      </c>
      <c r="B16" s="4" t="s">
        <v>156</v>
      </c>
      <c r="C16">
        <v>2</v>
      </c>
      <c r="D16" t="s">
        <v>164</v>
      </c>
    </row>
    <row r="17" spans="1:4" x14ac:dyDescent="0.2">
      <c r="A17" s="18">
        <v>16</v>
      </c>
      <c r="B17" s="4" t="s">
        <v>62</v>
      </c>
      <c r="C17">
        <v>3</v>
      </c>
    </row>
    <row r="18" spans="1:4" x14ac:dyDescent="0.2">
      <c r="A18" s="18">
        <v>17</v>
      </c>
      <c r="B18" s="4" t="s">
        <v>34</v>
      </c>
      <c r="C18">
        <v>3</v>
      </c>
      <c r="D18" t="s">
        <v>173</v>
      </c>
    </row>
    <row r="19" spans="1:4" x14ac:dyDescent="0.2">
      <c r="A19" s="18">
        <v>18</v>
      </c>
      <c r="B19" s="4" t="s">
        <v>150</v>
      </c>
      <c r="C19">
        <v>2</v>
      </c>
      <c r="D19" t="s">
        <v>177</v>
      </c>
    </row>
    <row r="20" spans="1:4" x14ac:dyDescent="0.2">
      <c r="A20" s="18">
        <v>19</v>
      </c>
      <c r="B20" s="4" t="s">
        <v>133</v>
      </c>
      <c r="C20">
        <v>3</v>
      </c>
      <c r="D20" t="s">
        <v>185</v>
      </c>
    </row>
    <row r="21" spans="1:4" x14ac:dyDescent="0.2">
      <c r="A21" s="18">
        <v>20</v>
      </c>
      <c r="B21" s="4" t="s">
        <v>44</v>
      </c>
      <c r="C21">
        <v>3</v>
      </c>
      <c r="D21" t="s">
        <v>186</v>
      </c>
    </row>
    <row r="22" spans="1:4" x14ac:dyDescent="0.2">
      <c r="A22" s="18">
        <v>21</v>
      </c>
      <c r="B22" s="4" t="s">
        <v>56</v>
      </c>
      <c r="C22">
        <v>3</v>
      </c>
      <c r="D22" t="s">
        <v>170</v>
      </c>
    </row>
    <row r="23" spans="1:4" x14ac:dyDescent="0.2">
      <c r="A23" s="18">
        <v>22</v>
      </c>
      <c r="B23" s="4" t="s">
        <v>161</v>
      </c>
      <c r="C23">
        <v>3</v>
      </c>
      <c r="D23" t="s">
        <v>172</v>
      </c>
    </row>
    <row r="24" spans="1:4" x14ac:dyDescent="0.2">
      <c r="A24" s="18">
        <v>23</v>
      </c>
      <c r="B24" s="4" t="s">
        <v>64</v>
      </c>
      <c r="C24">
        <v>3</v>
      </c>
      <c r="D24" t="s">
        <v>174</v>
      </c>
    </row>
    <row r="25" spans="1:4" x14ac:dyDescent="0.2">
      <c r="A25" s="18">
        <v>24</v>
      </c>
      <c r="B25" s="4" t="s">
        <v>53</v>
      </c>
      <c r="C25">
        <v>3</v>
      </c>
      <c r="D25" t="s">
        <v>184</v>
      </c>
    </row>
    <row r="26" spans="1:4" x14ac:dyDescent="0.2">
      <c r="A26" s="18">
        <v>25</v>
      </c>
      <c r="B26" s="4" t="s">
        <v>25</v>
      </c>
      <c r="C26">
        <v>3</v>
      </c>
    </row>
    <row r="27" spans="1:4" x14ac:dyDescent="0.2">
      <c r="A27" s="18">
        <v>26</v>
      </c>
      <c r="B27" s="4" t="s">
        <v>157</v>
      </c>
      <c r="C27">
        <v>2</v>
      </c>
      <c r="D27" t="s">
        <v>167</v>
      </c>
    </row>
    <row r="28" spans="1:4" x14ac:dyDescent="0.2">
      <c r="A28" s="18">
        <v>27</v>
      </c>
      <c r="B28" s="4" t="s">
        <v>36</v>
      </c>
      <c r="C28">
        <v>1</v>
      </c>
      <c r="D28" t="s">
        <v>166</v>
      </c>
    </row>
    <row r="29" spans="1:4" x14ac:dyDescent="0.2">
      <c r="A29" s="18">
        <v>28</v>
      </c>
      <c r="B29" s="4" t="s">
        <v>93</v>
      </c>
      <c r="C29">
        <v>3</v>
      </c>
      <c r="D29" t="s">
        <v>179</v>
      </c>
    </row>
    <row r="30" spans="1:4" x14ac:dyDescent="0.2">
      <c r="A30" s="18">
        <v>29</v>
      </c>
      <c r="B30" s="4" t="s">
        <v>28</v>
      </c>
      <c r="C30">
        <v>3</v>
      </c>
      <c r="D30" s="19" t="s">
        <v>181</v>
      </c>
    </row>
    <row r="31" spans="1:4" x14ac:dyDescent="0.2">
      <c r="A31" s="18">
        <v>30</v>
      </c>
      <c r="B31" s="4" t="s">
        <v>55</v>
      </c>
      <c r="C31">
        <v>3</v>
      </c>
    </row>
    <row r="32" spans="1:4" x14ac:dyDescent="0.2">
      <c r="A32" s="18">
        <v>31</v>
      </c>
      <c r="B32" s="4" t="s">
        <v>158</v>
      </c>
      <c r="C32">
        <v>3</v>
      </c>
      <c r="D32" t="s">
        <v>169</v>
      </c>
    </row>
    <row r="33" spans="1:4" x14ac:dyDescent="0.2">
      <c r="A33" s="18">
        <v>32</v>
      </c>
      <c r="B33" s="4" t="s">
        <v>2</v>
      </c>
      <c r="C33">
        <v>3</v>
      </c>
      <c r="D33" t="s">
        <v>183</v>
      </c>
    </row>
    <row r="34" spans="1:4" x14ac:dyDescent="0.2">
      <c r="A34" s="18">
        <v>33</v>
      </c>
      <c r="B34" s="4" t="s">
        <v>52</v>
      </c>
      <c r="C34">
        <v>3</v>
      </c>
      <c r="D34" t="s">
        <v>165</v>
      </c>
    </row>
    <row r="35" spans="1:4" x14ac:dyDescent="0.2">
      <c r="A35" s="18">
        <v>34</v>
      </c>
      <c r="B35" s="4" t="s">
        <v>33</v>
      </c>
      <c r="C35">
        <v>3</v>
      </c>
    </row>
    <row r="36" spans="1:4" x14ac:dyDescent="0.2">
      <c r="A36" s="18">
        <v>35</v>
      </c>
      <c r="B36" s="4" t="s">
        <v>57</v>
      </c>
      <c r="C36">
        <v>3</v>
      </c>
    </row>
    <row r="37" spans="1:4" x14ac:dyDescent="0.2">
      <c r="A37" s="18">
        <v>36</v>
      </c>
      <c r="B37" s="4" t="s">
        <v>74</v>
      </c>
      <c r="C37">
        <v>3</v>
      </c>
      <c r="D37" t="s">
        <v>178</v>
      </c>
    </row>
    <row r="38" spans="1:4" x14ac:dyDescent="0.2">
      <c r="A38" s="18">
        <v>37</v>
      </c>
      <c r="B38" s="4" t="s">
        <v>76</v>
      </c>
      <c r="C38">
        <v>3</v>
      </c>
    </row>
  </sheetData>
  <sortState xmlns:xlrd2="http://schemas.microsoft.com/office/spreadsheetml/2017/richdata2" ref="A2:D38">
    <sortCondition ref="A38"/>
  </sortState>
  <conditionalFormatting sqref="C2:C38">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FA20D-D4BA-6D44-9AF8-C42B3663D794}">
  <dimension ref="A1:G48"/>
  <sheetViews>
    <sheetView workbookViewId="0">
      <selection activeCell="G25" sqref="G25"/>
    </sheetView>
  </sheetViews>
  <sheetFormatPr baseColWidth="10" defaultRowHeight="16" x14ac:dyDescent="0.2"/>
  <cols>
    <col min="1" max="1" width="3.1640625" bestFit="1" customWidth="1"/>
    <col min="2" max="2" width="75.33203125" bestFit="1" customWidth="1"/>
    <col min="3" max="3" width="5.6640625" bestFit="1" customWidth="1"/>
  </cols>
  <sheetData>
    <row r="1" spans="1:7" x14ac:dyDescent="0.2">
      <c r="A1" t="s">
        <v>188</v>
      </c>
      <c r="B1" t="s">
        <v>189</v>
      </c>
      <c r="C1" t="s">
        <v>190</v>
      </c>
      <c r="D1" t="s">
        <v>144</v>
      </c>
      <c r="E1" t="s">
        <v>251</v>
      </c>
    </row>
    <row r="2" spans="1:7" x14ac:dyDescent="0.2">
      <c r="A2" s="23">
        <v>1</v>
      </c>
      <c r="B2" s="20" t="s">
        <v>103</v>
      </c>
      <c r="C2" s="21">
        <v>3</v>
      </c>
      <c r="D2" s="22"/>
      <c r="E2" s="33" t="s">
        <v>256</v>
      </c>
    </row>
    <row r="3" spans="1:7" x14ac:dyDescent="0.2">
      <c r="A3" s="23">
        <v>2</v>
      </c>
      <c r="B3" s="20" t="s">
        <v>51</v>
      </c>
      <c r="C3" s="21">
        <v>3</v>
      </c>
      <c r="D3" s="22"/>
      <c r="E3" s="31">
        <v>27</v>
      </c>
      <c r="F3" s="31" t="s">
        <v>252</v>
      </c>
      <c r="G3" s="31" t="s">
        <v>257</v>
      </c>
    </row>
    <row r="4" spans="1:7" x14ac:dyDescent="0.2">
      <c r="A4" s="23">
        <v>3</v>
      </c>
      <c r="B4" s="20" t="s">
        <v>21</v>
      </c>
      <c r="C4" s="21">
        <v>1</v>
      </c>
      <c r="D4" s="22"/>
    </row>
    <row r="5" spans="1:7" x14ac:dyDescent="0.2">
      <c r="A5" s="23">
        <v>4</v>
      </c>
      <c r="B5" s="20" t="s">
        <v>8</v>
      </c>
      <c r="C5" s="21">
        <v>2</v>
      </c>
      <c r="D5" s="22"/>
    </row>
    <row r="6" spans="1:7" x14ac:dyDescent="0.2">
      <c r="A6" s="23">
        <v>5</v>
      </c>
      <c r="B6" s="20" t="s">
        <v>4</v>
      </c>
      <c r="C6" s="21">
        <v>3</v>
      </c>
      <c r="D6" s="22"/>
    </row>
    <row r="7" spans="1:7" x14ac:dyDescent="0.2">
      <c r="A7" s="23">
        <v>6</v>
      </c>
      <c r="B7" s="20" t="s">
        <v>80</v>
      </c>
      <c r="C7" s="21">
        <v>3</v>
      </c>
      <c r="D7" s="22"/>
    </row>
    <row r="8" spans="1:7" x14ac:dyDescent="0.2">
      <c r="A8" s="23">
        <v>7</v>
      </c>
      <c r="B8" s="20" t="s">
        <v>147</v>
      </c>
      <c r="C8" s="21">
        <v>3</v>
      </c>
      <c r="D8" s="22"/>
    </row>
    <row r="9" spans="1:7" x14ac:dyDescent="0.2">
      <c r="A9" s="23">
        <v>8</v>
      </c>
      <c r="B9" s="20" t="s">
        <v>49</v>
      </c>
      <c r="C9" s="21">
        <v>3</v>
      </c>
      <c r="D9" s="22"/>
    </row>
    <row r="10" spans="1:7" x14ac:dyDescent="0.2">
      <c r="A10" s="23">
        <v>9</v>
      </c>
      <c r="B10" s="20" t="s">
        <v>101</v>
      </c>
      <c r="C10" s="21">
        <v>1</v>
      </c>
      <c r="D10" s="22"/>
    </row>
    <row r="11" spans="1:7" x14ac:dyDescent="0.2">
      <c r="A11" s="23">
        <v>10</v>
      </c>
      <c r="B11" s="20" t="s">
        <v>116</v>
      </c>
      <c r="C11" s="21">
        <v>2</v>
      </c>
      <c r="D11" s="22"/>
    </row>
    <row r="12" spans="1:7" x14ac:dyDescent="0.2">
      <c r="A12" s="23">
        <v>11</v>
      </c>
      <c r="B12" s="20" t="s">
        <v>29</v>
      </c>
      <c r="C12" s="21">
        <v>2</v>
      </c>
      <c r="D12" s="22"/>
    </row>
    <row r="13" spans="1:7" x14ac:dyDescent="0.2">
      <c r="A13" s="23">
        <v>12</v>
      </c>
      <c r="B13" s="20" t="s">
        <v>79</v>
      </c>
      <c r="C13" s="21">
        <v>3</v>
      </c>
      <c r="D13" s="22"/>
    </row>
    <row r="14" spans="1:7" x14ac:dyDescent="0.2">
      <c r="A14" s="23">
        <v>13</v>
      </c>
      <c r="B14" s="20" t="s">
        <v>148</v>
      </c>
      <c r="C14" s="21">
        <v>2</v>
      </c>
      <c r="D14" s="22"/>
    </row>
    <row r="15" spans="1:7" x14ac:dyDescent="0.2">
      <c r="A15" s="23">
        <v>14</v>
      </c>
      <c r="B15" s="20" t="s">
        <v>149</v>
      </c>
      <c r="C15" s="21">
        <v>3</v>
      </c>
      <c r="D15" s="22"/>
    </row>
    <row r="16" spans="1:7" x14ac:dyDescent="0.2">
      <c r="A16" s="23">
        <v>15</v>
      </c>
      <c r="B16" s="20" t="s">
        <v>69</v>
      </c>
      <c r="C16" s="21">
        <v>3</v>
      </c>
      <c r="D16" s="22"/>
    </row>
    <row r="17" spans="1:4" x14ac:dyDescent="0.2">
      <c r="A17" s="23">
        <v>16</v>
      </c>
      <c r="B17" s="20" t="s">
        <v>62</v>
      </c>
      <c r="C17" s="21">
        <v>3</v>
      </c>
      <c r="D17" s="22"/>
    </row>
    <row r="18" spans="1:4" x14ac:dyDescent="0.2">
      <c r="A18" s="23">
        <v>17</v>
      </c>
      <c r="B18" s="20" t="s">
        <v>34</v>
      </c>
      <c r="C18" s="21">
        <v>2</v>
      </c>
      <c r="D18" s="22"/>
    </row>
    <row r="19" spans="1:4" x14ac:dyDescent="0.2">
      <c r="A19" s="23">
        <v>18</v>
      </c>
      <c r="B19" s="20" t="s">
        <v>150</v>
      </c>
      <c r="C19" s="21">
        <v>3</v>
      </c>
      <c r="D19" s="22"/>
    </row>
    <row r="20" spans="1:4" x14ac:dyDescent="0.2">
      <c r="A20" s="23">
        <v>19</v>
      </c>
      <c r="B20" s="20" t="s">
        <v>133</v>
      </c>
      <c r="C20" s="21">
        <v>2</v>
      </c>
      <c r="D20" s="22"/>
    </row>
    <row r="21" spans="1:4" x14ac:dyDescent="0.2">
      <c r="A21" s="23">
        <v>20</v>
      </c>
      <c r="B21" s="20" t="s">
        <v>44</v>
      </c>
      <c r="C21" s="21">
        <v>3</v>
      </c>
      <c r="D21" s="22"/>
    </row>
    <row r="22" spans="1:4" x14ac:dyDescent="0.2">
      <c r="A22" s="23">
        <v>21</v>
      </c>
      <c r="B22" s="20" t="s">
        <v>56</v>
      </c>
      <c r="C22" s="21">
        <v>3</v>
      </c>
      <c r="D22" s="22"/>
    </row>
    <row r="23" spans="1:4" x14ac:dyDescent="0.2">
      <c r="A23" s="23">
        <v>22</v>
      </c>
      <c r="B23" s="20" t="s">
        <v>31</v>
      </c>
      <c r="C23" s="21">
        <v>2</v>
      </c>
      <c r="D23" s="22"/>
    </row>
    <row r="24" spans="1:4" x14ac:dyDescent="0.2">
      <c r="A24" s="23">
        <v>23</v>
      </c>
      <c r="B24" s="20" t="s">
        <v>64</v>
      </c>
      <c r="C24" s="21">
        <v>3</v>
      </c>
      <c r="D24" s="22"/>
    </row>
    <row r="25" spans="1:4" x14ac:dyDescent="0.2">
      <c r="A25" s="23">
        <v>24</v>
      </c>
      <c r="B25" s="20" t="s">
        <v>53</v>
      </c>
      <c r="C25" s="21">
        <v>2</v>
      </c>
      <c r="D25" s="22" t="s">
        <v>195</v>
      </c>
    </row>
    <row r="26" spans="1:4" x14ac:dyDescent="0.2">
      <c r="A26" s="23">
        <v>25</v>
      </c>
      <c r="B26" s="20" t="s">
        <v>25</v>
      </c>
      <c r="C26" s="21">
        <v>3</v>
      </c>
      <c r="D26" s="22"/>
    </row>
    <row r="27" spans="1:4" x14ac:dyDescent="0.2">
      <c r="A27" s="23">
        <v>26</v>
      </c>
      <c r="B27" s="20" t="s">
        <v>102</v>
      </c>
      <c r="C27" s="21">
        <v>1</v>
      </c>
      <c r="D27" s="22" t="s">
        <v>194</v>
      </c>
    </row>
    <row r="28" spans="1:4" x14ac:dyDescent="0.2">
      <c r="A28" s="23">
        <v>27</v>
      </c>
      <c r="B28" s="20" t="s">
        <v>36</v>
      </c>
      <c r="C28" s="21">
        <v>3</v>
      </c>
      <c r="D28" s="22"/>
    </row>
    <row r="29" spans="1:4" x14ac:dyDescent="0.2">
      <c r="A29" s="23">
        <v>28</v>
      </c>
      <c r="B29" s="20" t="s">
        <v>93</v>
      </c>
      <c r="C29" s="21">
        <v>1</v>
      </c>
      <c r="D29" s="22"/>
    </row>
    <row r="30" spans="1:4" x14ac:dyDescent="0.2">
      <c r="A30" s="23">
        <v>29</v>
      </c>
      <c r="B30" s="20" t="s">
        <v>28</v>
      </c>
      <c r="C30" s="21">
        <v>3</v>
      </c>
      <c r="D30" s="22"/>
    </row>
    <row r="31" spans="1:4" x14ac:dyDescent="0.2">
      <c r="A31" s="23">
        <v>30</v>
      </c>
      <c r="B31" s="20" t="s">
        <v>55</v>
      </c>
      <c r="C31" s="21">
        <v>3</v>
      </c>
      <c r="D31" s="22" t="s">
        <v>196</v>
      </c>
    </row>
    <row r="32" spans="1:4" x14ac:dyDescent="0.2">
      <c r="A32" s="23">
        <v>31</v>
      </c>
      <c r="B32" s="20" t="s">
        <v>32</v>
      </c>
      <c r="C32" s="21">
        <v>3</v>
      </c>
      <c r="D32" s="22"/>
    </row>
    <row r="33" spans="1:4" x14ac:dyDescent="0.2">
      <c r="A33" s="23">
        <v>32</v>
      </c>
      <c r="B33" s="20" t="s">
        <v>2</v>
      </c>
      <c r="C33" s="21">
        <v>1</v>
      </c>
      <c r="D33" s="22"/>
    </row>
    <row r="34" spans="1:4" x14ac:dyDescent="0.2">
      <c r="A34" s="23">
        <v>33</v>
      </c>
      <c r="B34" s="20" t="s">
        <v>52</v>
      </c>
      <c r="C34" s="21">
        <v>2</v>
      </c>
      <c r="D34" s="22"/>
    </row>
    <row r="35" spans="1:4" x14ac:dyDescent="0.2">
      <c r="A35" s="23">
        <v>34</v>
      </c>
      <c r="B35" s="20" t="s">
        <v>33</v>
      </c>
      <c r="C35" s="21">
        <v>3</v>
      </c>
      <c r="D35" s="22"/>
    </row>
    <row r="36" spans="1:4" x14ac:dyDescent="0.2">
      <c r="A36" s="23">
        <v>35</v>
      </c>
      <c r="B36" s="20" t="s">
        <v>57</v>
      </c>
      <c r="C36" s="21">
        <v>2</v>
      </c>
      <c r="D36" s="22"/>
    </row>
    <row r="37" spans="1:4" x14ac:dyDescent="0.2">
      <c r="A37" s="23">
        <v>36</v>
      </c>
      <c r="B37" s="20" t="s">
        <v>74</v>
      </c>
      <c r="C37" s="21">
        <v>2</v>
      </c>
      <c r="D37" s="22"/>
    </row>
    <row r="38" spans="1:4" x14ac:dyDescent="0.2">
      <c r="A38" s="23">
        <v>37</v>
      </c>
      <c r="B38" s="20" t="s">
        <v>76</v>
      </c>
      <c r="C38" s="21">
        <v>3</v>
      </c>
      <c r="D38" s="22"/>
    </row>
    <row r="39" spans="1:4" x14ac:dyDescent="0.2">
      <c r="A39" s="24"/>
    </row>
    <row r="40" spans="1:4" x14ac:dyDescent="0.2">
      <c r="A40" s="24"/>
    </row>
    <row r="41" spans="1:4" x14ac:dyDescent="0.2">
      <c r="A41" s="24"/>
    </row>
    <row r="42" spans="1:4" x14ac:dyDescent="0.2">
      <c r="A42" s="24"/>
    </row>
    <row r="43" spans="1:4" x14ac:dyDescent="0.2">
      <c r="A43" s="24"/>
    </row>
    <row r="44" spans="1:4" x14ac:dyDescent="0.2">
      <c r="A44" s="18"/>
    </row>
    <row r="45" spans="1:4" x14ac:dyDescent="0.2">
      <c r="A45" s="18"/>
    </row>
    <row r="46" spans="1:4" x14ac:dyDescent="0.2">
      <c r="A46" s="18"/>
    </row>
    <row r="47" spans="1:4" x14ac:dyDescent="0.2">
      <c r="A47" s="18"/>
    </row>
    <row r="48" spans="1:4" x14ac:dyDescent="0.2">
      <c r="A48" s="18"/>
    </row>
  </sheetData>
  <sortState xmlns:xlrd2="http://schemas.microsoft.com/office/spreadsheetml/2017/richdata2" ref="A2:D38">
    <sortCondition ref="A38"/>
  </sortState>
  <conditionalFormatting sqref="C2:C38">
    <cfRule type="colorScale" priority="8">
      <colorScale>
        <cfvo type="min"/>
        <cfvo type="percentile" val="50"/>
        <cfvo type="max"/>
        <color rgb="FFF8696B"/>
        <color rgb="FFFFEB84"/>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9BACE-F6D5-8B42-A2FF-C98B4A1A9940}">
  <dimension ref="A1:G42"/>
  <sheetViews>
    <sheetView workbookViewId="0">
      <selection activeCell="D41" sqref="D41"/>
    </sheetView>
  </sheetViews>
  <sheetFormatPr baseColWidth="10" defaultRowHeight="16" x14ac:dyDescent="0.2"/>
  <cols>
    <col min="1" max="1" width="10.83203125" style="44"/>
    <col min="2" max="2" width="75.33203125" style="44" bestFit="1" customWidth="1"/>
    <col min="3" max="3" width="5.6640625" style="44" bestFit="1" customWidth="1"/>
    <col min="4" max="16384" width="10.83203125" style="44"/>
  </cols>
  <sheetData>
    <row r="1" spans="1:7" x14ac:dyDescent="0.2">
      <c r="A1" s="44" t="s">
        <v>292</v>
      </c>
      <c r="B1" s="44" t="s">
        <v>274</v>
      </c>
      <c r="C1" s="44" t="s">
        <v>190</v>
      </c>
      <c r="D1" s="44" t="s">
        <v>144</v>
      </c>
      <c r="E1" s="44" t="s">
        <v>251</v>
      </c>
    </row>
    <row r="2" spans="1:7" x14ac:dyDescent="0.2">
      <c r="A2" s="46">
        <v>1</v>
      </c>
      <c r="B2" s="20" t="s">
        <v>103</v>
      </c>
      <c r="C2" s="45">
        <v>3</v>
      </c>
      <c r="D2" s="46"/>
      <c r="E2" s="62" t="s">
        <v>298</v>
      </c>
      <c r="F2" s="63"/>
      <c r="G2" s="63"/>
    </row>
    <row r="3" spans="1:7" x14ac:dyDescent="0.2">
      <c r="A3" s="46">
        <v>2</v>
      </c>
      <c r="B3" s="20" t="s">
        <v>51</v>
      </c>
      <c r="C3" s="45">
        <v>3</v>
      </c>
      <c r="D3" s="46"/>
      <c r="E3" s="62" t="s">
        <v>299</v>
      </c>
      <c r="F3" s="63"/>
      <c r="G3" s="63"/>
    </row>
    <row r="4" spans="1:7" x14ac:dyDescent="0.2">
      <c r="A4" s="46">
        <v>3</v>
      </c>
      <c r="B4" s="20" t="s">
        <v>21</v>
      </c>
      <c r="C4" s="45">
        <v>3</v>
      </c>
      <c r="D4" s="46"/>
    </row>
    <row r="5" spans="1:7" x14ac:dyDescent="0.2">
      <c r="A5" s="46">
        <v>4</v>
      </c>
      <c r="B5" s="20" t="s">
        <v>8</v>
      </c>
      <c r="C5" s="45">
        <v>2</v>
      </c>
      <c r="D5" s="46"/>
    </row>
    <row r="6" spans="1:7" x14ac:dyDescent="0.2">
      <c r="A6" s="46">
        <v>5</v>
      </c>
      <c r="B6" s="20" t="s">
        <v>4</v>
      </c>
      <c r="C6" s="45">
        <v>2</v>
      </c>
      <c r="D6" s="46" t="s">
        <v>296</v>
      </c>
    </row>
    <row r="7" spans="1:7" x14ac:dyDescent="0.2">
      <c r="A7" s="46">
        <v>6</v>
      </c>
      <c r="B7" s="20" t="s">
        <v>80</v>
      </c>
      <c r="C7" s="45">
        <v>3</v>
      </c>
      <c r="D7" s="46"/>
    </row>
    <row r="8" spans="1:7" x14ac:dyDescent="0.2">
      <c r="A8" s="46">
        <v>7</v>
      </c>
      <c r="B8" s="20" t="s">
        <v>147</v>
      </c>
      <c r="C8" s="45">
        <v>3</v>
      </c>
      <c r="D8" s="46"/>
    </row>
    <row r="9" spans="1:7" x14ac:dyDescent="0.2">
      <c r="A9" s="46">
        <v>8</v>
      </c>
      <c r="B9" s="20" t="s">
        <v>49</v>
      </c>
      <c r="C9" s="45">
        <v>3</v>
      </c>
      <c r="D9" s="46"/>
    </row>
    <row r="10" spans="1:7" x14ac:dyDescent="0.2">
      <c r="A10" s="46">
        <v>9</v>
      </c>
      <c r="B10" s="20" t="s">
        <v>101</v>
      </c>
      <c r="C10" s="45">
        <v>2</v>
      </c>
      <c r="D10" s="46"/>
    </row>
    <row r="11" spans="1:7" x14ac:dyDescent="0.2">
      <c r="A11" s="46">
        <v>10</v>
      </c>
      <c r="B11" s="20" t="s">
        <v>116</v>
      </c>
      <c r="C11" s="45">
        <v>2</v>
      </c>
      <c r="D11" s="46"/>
    </row>
    <row r="12" spans="1:7" x14ac:dyDescent="0.2">
      <c r="A12" s="46">
        <v>11</v>
      </c>
      <c r="B12" s="20" t="s">
        <v>29</v>
      </c>
      <c r="C12" s="45">
        <v>3</v>
      </c>
      <c r="D12" s="46"/>
    </row>
    <row r="13" spans="1:7" x14ac:dyDescent="0.2">
      <c r="A13" s="46">
        <v>12</v>
      </c>
      <c r="B13" s="20" t="s">
        <v>79</v>
      </c>
      <c r="C13" s="45">
        <v>3</v>
      </c>
      <c r="D13" s="46"/>
    </row>
    <row r="14" spans="1:7" x14ac:dyDescent="0.2">
      <c r="A14" s="46">
        <v>13</v>
      </c>
      <c r="B14" s="20" t="s">
        <v>148</v>
      </c>
      <c r="C14" s="45">
        <v>3</v>
      </c>
      <c r="D14" s="46"/>
    </row>
    <row r="15" spans="1:7" x14ac:dyDescent="0.2">
      <c r="A15" s="46">
        <v>14</v>
      </c>
      <c r="B15" s="20" t="s">
        <v>149</v>
      </c>
      <c r="C15" s="45">
        <v>3</v>
      </c>
      <c r="D15" s="46"/>
    </row>
    <row r="16" spans="1:7" x14ac:dyDescent="0.2">
      <c r="A16" s="46">
        <v>15</v>
      </c>
      <c r="B16" s="20" t="s">
        <v>69</v>
      </c>
      <c r="C16" s="45">
        <v>3</v>
      </c>
      <c r="D16" s="46"/>
    </row>
    <row r="17" spans="1:4" x14ac:dyDescent="0.2">
      <c r="A17" s="46">
        <v>16</v>
      </c>
      <c r="B17" s="20" t="s">
        <v>62</v>
      </c>
      <c r="C17" s="45">
        <v>3</v>
      </c>
      <c r="D17" s="46"/>
    </row>
    <row r="18" spans="1:4" x14ac:dyDescent="0.2">
      <c r="A18" s="46">
        <v>17</v>
      </c>
      <c r="B18" s="20" t="s">
        <v>34</v>
      </c>
      <c r="C18" s="45">
        <v>3</v>
      </c>
      <c r="D18" s="46"/>
    </row>
    <row r="19" spans="1:4" x14ac:dyDescent="0.2">
      <c r="A19" s="46">
        <v>18</v>
      </c>
      <c r="B19" s="20" t="s">
        <v>150</v>
      </c>
      <c r="C19" s="45">
        <v>3</v>
      </c>
      <c r="D19" s="46"/>
    </row>
    <row r="20" spans="1:4" x14ac:dyDescent="0.2">
      <c r="A20" s="46">
        <v>19</v>
      </c>
      <c r="B20" s="20" t="s">
        <v>133</v>
      </c>
      <c r="C20" s="45">
        <v>3</v>
      </c>
      <c r="D20" s="46"/>
    </row>
    <row r="21" spans="1:4" x14ac:dyDescent="0.2">
      <c r="A21" s="46">
        <v>20</v>
      </c>
      <c r="B21" s="20" t="s">
        <v>44</v>
      </c>
      <c r="C21" s="45">
        <v>3</v>
      </c>
      <c r="D21" s="46"/>
    </row>
    <row r="22" spans="1:4" x14ac:dyDescent="0.2">
      <c r="A22" s="46">
        <v>21</v>
      </c>
      <c r="B22" s="20" t="s">
        <v>56</v>
      </c>
      <c r="C22" s="45">
        <v>3</v>
      </c>
      <c r="D22" s="46"/>
    </row>
    <row r="23" spans="1:4" x14ac:dyDescent="0.2">
      <c r="A23" s="46">
        <v>22</v>
      </c>
      <c r="B23" s="20" t="s">
        <v>31</v>
      </c>
      <c r="C23" s="45">
        <v>3</v>
      </c>
      <c r="D23" s="46"/>
    </row>
    <row r="24" spans="1:4" x14ac:dyDescent="0.2">
      <c r="A24" s="46">
        <v>23</v>
      </c>
      <c r="B24" s="20" t="s">
        <v>64</v>
      </c>
      <c r="C24" s="45">
        <v>3</v>
      </c>
      <c r="D24" s="46" t="s">
        <v>295</v>
      </c>
    </row>
    <row r="25" spans="1:4" x14ac:dyDescent="0.2">
      <c r="A25" s="46">
        <v>24</v>
      </c>
      <c r="B25" s="20" t="s">
        <v>53</v>
      </c>
      <c r="C25" s="45">
        <v>3</v>
      </c>
      <c r="D25" s="46"/>
    </row>
    <row r="26" spans="1:4" x14ac:dyDescent="0.2">
      <c r="A26" s="46">
        <v>25</v>
      </c>
      <c r="B26" s="20" t="s">
        <v>25</v>
      </c>
      <c r="C26" s="45">
        <v>3</v>
      </c>
      <c r="D26" s="46"/>
    </row>
    <row r="27" spans="1:4" x14ac:dyDescent="0.2">
      <c r="A27" s="46">
        <v>26</v>
      </c>
      <c r="B27" s="20" t="s">
        <v>102</v>
      </c>
      <c r="C27" s="45">
        <v>1</v>
      </c>
      <c r="D27" s="46"/>
    </row>
    <row r="28" spans="1:4" x14ac:dyDescent="0.2">
      <c r="A28" s="46">
        <v>27</v>
      </c>
      <c r="B28" s="20" t="s">
        <v>36</v>
      </c>
      <c r="C28" s="45">
        <v>3</v>
      </c>
      <c r="D28" s="46"/>
    </row>
    <row r="29" spans="1:4" x14ac:dyDescent="0.2">
      <c r="A29" s="46">
        <v>28</v>
      </c>
      <c r="B29" s="20" t="s">
        <v>93</v>
      </c>
      <c r="C29" s="45">
        <v>3</v>
      </c>
      <c r="D29" s="46"/>
    </row>
    <row r="30" spans="1:4" x14ac:dyDescent="0.2">
      <c r="A30" s="46">
        <v>29</v>
      </c>
      <c r="B30" s="20" t="s">
        <v>28</v>
      </c>
      <c r="C30" s="45">
        <v>3</v>
      </c>
      <c r="D30" s="46"/>
    </row>
    <row r="31" spans="1:4" x14ac:dyDescent="0.2">
      <c r="A31" s="46">
        <v>30</v>
      </c>
      <c r="B31" s="20" t="s">
        <v>55</v>
      </c>
      <c r="C31" s="45">
        <v>3</v>
      </c>
      <c r="D31" s="46"/>
    </row>
    <row r="32" spans="1:4" x14ac:dyDescent="0.2">
      <c r="A32" s="46">
        <v>31</v>
      </c>
      <c r="B32" s="20" t="s">
        <v>32</v>
      </c>
      <c r="C32" s="45">
        <v>3</v>
      </c>
      <c r="D32" s="46"/>
    </row>
    <row r="33" spans="1:5" x14ac:dyDescent="0.2">
      <c r="A33" s="46">
        <v>32</v>
      </c>
      <c r="B33" s="20" t="s">
        <v>2</v>
      </c>
      <c r="C33" s="45">
        <v>3</v>
      </c>
      <c r="D33" s="46" t="s">
        <v>294</v>
      </c>
    </row>
    <row r="34" spans="1:5" x14ac:dyDescent="0.2">
      <c r="A34" s="46">
        <v>33</v>
      </c>
      <c r="B34" s="20" t="s">
        <v>52</v>
      </c>
      <c r="C34" s="45">
        <v>2</v>
      </c>
      <c r="D34" s="46"/>
    </row>
    <row r="35" spans="1:5" x14ac:dyDescent="0.2">
      <c r="A35" s="46">
        <v>34</v>
      </c>
      <c r="B35" s="20" t="s">
        <v>33</v>
      </c>
      <c r="C35" s="45">
        <v>2</v>
      </c>
      <c r="D35" s="46" t="s">
        <v>293</v>
      </c>
    </row>
    <row r="36" spans="1:5" x14ac:dyDescent="0.2">
      <c r="A36" s="46">
        <v>35</v>
      </c>
      <c r="B36" s="20" t="s">
        <v>57</v>
      </c>
      <c r="C36" s="45">
        <v>3</v>
      </c>
      <c r="D36" s="46"/>
    </row>
    <row r="37" spans="1:5" x14ac:dyDescent="0.2">
      <c r="A37" s="46">
        <v>36</v>
      </c>
      <c r="B37" s="20" t="s">
        <v>74</v>
      </c>
      <c r="C37" s="45">
        <v>3</v>
      </c>
      <c r="D37" s="46"/>
    </row>
    <row r="38" spans="1:5" x14ac:dyDescent="0.2">
      <c r="A38" s="46">
        <v>37</v>
      </c>
      <c r="B38" s="20" t="s">
        <v>76</v>
      </c>
      <c r="C38" s="45">
        <v>3</v>
      </c>
      <c r="D38" s="46"/>
    </row>
    <row r="39" spans="1:5" x14ac:dyDescent="0.2">
      <c r="E39" s="46"/>
    </row>
    <row r="40" spans="1:5" x14ac:dyDescent="0.2">
      <c r="E40" s="46"/>
    </row>
    <row r="41" spans="1:5" x14ac:dyDescent="0.2">
      <c r="E41" s="46"/>
    </row>
    <row r="42" spans="1:5" x14ac:dyDescent="0.2">
      <c r="B42" s="45"/>
      <c r="C42" s="46"/>
      <c r="D42" s="46"/>
      <c r="E42" s="46"/>
    </row>
  </sheetData>
  <sortState xmlns:xlrd2="http://schemas.microsoft.com/office/spreadsheetml/2017/richdata2" ref="A2:E38">
    <sortCondition ref="A38"/>
  </sortState>
  <mergeCells count="2">
    <mergeCell ref="E2:G2"/>
    <mergeCell ref="E3:G3"/>
  </mergeCells>
  <conditionalFormatting sqref="C2:C38 B42">
    <cfRule type="colorScale" priority="18">
      <colorScale>
        <cfvo type="min"/>
        <cfvo type="percentile" val="50"/>
        <cfvo type="max"/>
        <color rgb="FFF8696B"/>
        <color rgb="FFFFEB84"/>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8BB74-B3A9-3948-B983-57E04FF214EB}">
  <dimension ref="A1:G44"/>
  <sheetViews>
    <sheetView workbookViewId="0">
      <selection activeCell="D34" sqref="D34"/>
    </sheetView>
  </sheetViews>
  <sheetFormatPr baseColWidth="10" defaultRowHeight="16" x14ac:dyDescent="0.2"/>
  <cols>
    <col min="2" max="2" width="75.33203125" bestFit="1" customWidth="1"/>
    <col min="3" max="3" width="5.6640625" bestFit="1" customWidth="1"/>
  </cols>
  <sheetData>
    <row r="1" spans="1:7" x14ac:dyDescent="0.2">
      <c r="A1" t="s">
        <v>188</v>
      </c>
      <c r="B1" t="s">
        <v>274</v>
      </c>
      <c r="C1" t="s">
        <v>190</v>
      </c>
      <c r="D1" t="s">
        <v>144</v>
      </c>
      <c r="E1" t="s">
        <v>251</v>
      </c>
    </row>
    <row r="2" spans="1:7" ht="16" customHeight="1" x14ac:dyDescent="0.2">
      <c r="A2" s="18">
        <v>1</v>
      </c>
      <c r="B2" s="20" t="s">
        <v>103</v>
      </c>
      <c r="C2" s="40">
        <v>3</v>
      </c>
      <c r="D2" s="27"/>
      <c r="E2" s="60" t="s">
        <v>287</v>
      </c>
      <c r="F2" s="60"/>
      <c r="G2" s="60"/>
    </row>
    <row r="3" spans="1:7" ht="16" customHeight="1" x14ac:dyDescent="0.2">
      <c r="A3" s="18">
        <v>2</v>
      </c>
      <c r="B3" s="20" t="s">
        <v>51</v>
      </c>
      <c r="C3" s="40">
        <v>3</v>
      </c>
      <c r="D3" s="27"/>
      <c r="E3" s="60" t="s">
        <v>288</v>
      </c>
      <c r="F3" s="60"/>
      <c r="G3" s="60"/>
    </row>
    <row r="4" spans="1:7" x14ac:dyDescent="0.2">
      <c r="A4" s="18">
        <v>3</v>
      </c>
      <c r="B4" s="20" t="s">
        <v>21</v>
      </c>
      <c r="C4" s="40">
        <v>3</v>
      </c>
      <c r="D4" s="27"/>
    </row>
    <row r="5" spans="1:7" x14ac:dyDescent="0.2">
      <c r="A5" s="18">
        <v>4</v>
      </c>
      <c r="B5" s="20" t="s">
        <v>8</v>
      </c>
      <c r="C5" s="41">
        <v>2</v>
      </c>
      <c r="D5" s="27" t="s">
        <v>275</v>
      </c>
    </row>
    <row r="6" spans="1:7" x14ac:dyDescent="0.2">
      <c r="A6" s="18">
        <v>5</v>
      </c>
      <c r="B6" s="20" t="s">
        <v>4</v>
      </c>
      <c r="C6" s="40">
        <v>3</v>
      </c>
      <c r="D6" s="27"/>
    </row>
    <row r="7" spans="1:7" x14ac:dyDescent="0.2">
      <c r="A7" s="18">
        <v>6</v>
      </c>
      <c r="B7" s="20" t="s">
        <v>80</v>
      </c>
      <c r="C7" s="41">
        <v>2</v>
      </c>
      <c r="D7" s="27" t="s">
        <v>280</v>
      </c>
    </row>
    <row r="8" spans="1:7" x14ac:dyDescent="0.2">
      <c r="A8" s="18">
        <v>7</v>
      </c>
      <c r="B8" s="20" t="s">
        <v>147</v>
      </c>
      <c r="C8" s="40">
        <v>3</v>
      </c>
      <c r="D8" s="27"/>
    </row>
    <row r="9" spans="1:7" x14ac:dyDescent="0.2">
      <c r="A9" s="18">
        <v>8</v>
      </c>
      <c r="B9" s="20" t="s">
        <v>49</v>
      </c>
      <c r="C9" s="40">
        <v>3</v>
      </c>
      <c r="D9" s="27"/>
    </row>
    <row r="10" spans="1:7" x14ac:dyDescent="0.2">
      <c r="A10" s="18">
        <v>9</v>
      </c>
      <c r="B10" s="20" t="s">
        <v>101</v>
      </c>
      <c r="C10" s="41">
        <v>2</v>
      </c>
      <c r="D10" s="27"/>
    </row>
    <row r="11" spans="1:7" x14ac:dyDescent="0.2">
      <c r="A11" s="18">
        <v>10</v>
      </c>
      <c r="B11" s="20" t="s">
        <v>116</v>
      </c>
      <c r="C11" s="42">
        <v>1</v>
      </c>
      <c r="D11" s="27" t="s">
        <v>286</v>
      </c>
    </row>
    <row r="12" spans="1:7" x14ac:dyDescent="0.2">
      <c r="A12" s="18">
        <v>11</v>
      </c>
      <c r="B12" s="20" t="s">
        <v>29</v>
      </c>
      <c r="C12" s="40">
        <v>3</v>
      </c>
      <c r="D12" s="27"/>
    </row>
    <row r="13" spans="1:7" x14ac:dyDescent="0.2">
      <c r="A13" s="18">
        <v>12</v>
      </c>
      <c r="B13" s="20" t="s">
        <v>79</v>
      </c>
      <c r="C13" s="42">
        <v>1</v>
      </c>
      <c r="D13" s="27"/>
    </row>
    <row r="14" spans="1:7" x14ac:dyDescent="0.2">
      <c r="A14" s="18">
        <v>13</v>
      </c>
      <c r="B14" s="20" t="s">
        <v>148</v>
      </c>
      <c r="C14" s="40">
        <v>3</v>
      </c>
      <c r="D14" s="27"/>
    </row>
    <row r="15" spans="1:7" x14ac:dyDescent="0.2">
      <c r="A15" s="18">
        <v>14</v>
      </c>
      <c r="B15" s="20" t="s">
        <v>149</v>
      </c>
      <c r="C15" s="41">
        <v>2</v>
      </c>
      <c r="D15" s="27"/>
    </row>
    <row r="16" spans="1:7" x14ac:dyDescent="0.2">
      <c r="A16" s="18">
        <v>15</v>
      </c>
      <c r="B16" s="20" t="s">
        <v>69</v>
      </c>
      <c r="C16" s="40">
        <v>3</v>
      </c>
      <c r="D16" s="27"/>
    </row>
    <row r="17" spans="1:4" x14ac:dyDescent="0.2">
      <c r="A17" s="18">
        <v>16</v>
      </c>
      <c r="B17" s="20" t="s">
        <v>62</v>
      </c>
      <c r="C17" s="41">
        <v>2</v>
      </c>
      <c r="D17" s="27" t="s">
        <v>278</v>
      </c>
    </row>
    <row r="18" spans="1:4" x14ac:dyDescent="0.2">
      <c r="A18" s="18">
        <v>17</v>
      </c>
      <c r="B18" s="20" t="s">
        <v>34</v>
      </c>
      <c r="C18" s="41">
        <v>2</v>
      </c>
      <c r="D18" s="27" t="s">
        <v>282</v>
      </c>
    </row>
    <row r="19" spans="1:4" x14ac:dyDescent="0.2">
      <c r="A19" s="18">
        <v>18</v>
      </c>
      <c r="B19" s="20" t="s">
        <v>150</v>
      </c>
      <c r="C19" s="41">
        <v>2</v>
      </c>
      <c r="D19" s="27" t="s">
        <v>282</v>
      </c>
    </row>
    <row r="20" spans="1:4" x14ac:dyDescent="0.2">
      <c r="A20" s="18">
        <v>19</v>
      </c>
      <c r="B20" s="20" t="s">
        <v>133</v>
      </c>
      <c r="C20" s="41">
        <v>2</v>
      </c>
      <c r="D20" s="27" t="s">
        <v>285</v>
      </c>
    </row>
    <row r="21" spans="1:4" x14ac:dyDescent="0.2">
      <c r="A21" s="18">
        <v>20</v>
      </c>
      <c r="B21" s="20" t="s">
        <v>44</v>
      </c>
      <c r="C21" s="42">
        <v>1</v>
      </c>
      <c r="D21" s="27"/>
    </row>
    <row r="22" spans="1:4" x14ac:dyDescent="0.2">
      <c r="A22" s="18">
        <v>21</v>
      </c>
      <c r="B22" s="20" t="s">
        <v>56</v>
      </c>
      <c r="C22" s="40">
        <v>3</v>
      </c>
      <c r="D22" s="27"/>
    </row>
    <row r="23" spans="1:4" x14ac:dyDescent="0.2">
      <c r="A23" s="18">
        <v>22</v>
      </c>
      <c r="B23" s="20" t="s">
        <v>31</v>
      </c>
      <c r="C23" s="41">
        <v>2</v>
      </c>
      <c r="D23" s="27"/>
    </row>
    <row r="24" spans="1:4" x14ac:dyDescent="0.2">
      <c r="A24" s="18">
        <v>23</v>
      </c>
      <c r="B24" s="20" t="s">
        <v>64</v>
      </c>
      <c r="C24" s="40">
        <v>3</v>
      </c>
      <c r="D24" s="27"/>
    </row>
    <row r="25" spans="1:4" x14ac:dyDescent="0.2">
      <c r="A25" s="18">
        <v>24</v>
      </c>
      <c r="B25" s="20" t="s">
        <v>53</v>
      </c>
      <c r="C25" s="41">
        <v>2</v>
      </c>
      <c r="D25" s="27" t="s">
        <v>291</v>
      </c>
    </row>
    <row r="26" spans="1:4" x14ac:dyDescent="0.2">
      <c r="A26" s="18">
        <v>25</v>
      </c>
      <c r="B26" s="20" t="s">
        <v>25</v>
      </c>
      <c r="C26" s="40">
        <v>3</v>
      </c>
      <c r="D26" s="27"/>
    </row>
    <row r="27" spans="1:4" x14ac:dyDescent="0.2">
      <c r="A27" s="18">
        <v>26</v>
      </c>
      <c r="B27" s="20" t="s">
        <v>102</v>
      </c>
      <c r="C27" s="41">
        <v>2</v>
      </c>
      <c r="D27" s="27" t="s">
        <v>283</v>
      </c>
    </row>
    <row r="28" spans="1:4" x14ac:dyDescent="0.2">
      <c r="A28" s="18">
        <v>27</v>
      </c>
      <c r="B28" s="20" t="s">
        <v>36</v>
      </c>
      <c r="C28" s="42">
        <v>1</v>
      </c>
      <c r="D28" s="27"/>
    </row>
    <row r="29" spans="1:4" x14ac:dyDescent="0.2">
      <c r="A29" s="18">
        <v>28</v>
      </c>
      <c r="B29" s="20" t="s">
        <v>93</v>
      </c>
      <c r="C29" s="42">
        <v>1</v>
      </c>
      <c r="D29" s="27" t="s">
        <v>277</v>
      </c>
    </row>
    <row r="30" spans="1:4" x14ac:dyDescent="0.2">
      <c r="A30" s="18">
        <v>29</v>
      </c>
      <c r="B30" s="20" t="s">
        <v>28</v>
      </c>
      <c r="C30" s="40">
        <v>3</v>
      </c>
      <c r="D30" s="27" t="s">
        <v>284</v>
      </c>
    </row>
    <row r="31" spans="1:4" x14ac:dyDescent="0.2">
      <c r="A31" s="18">
        <v>30</v>
      </c>
      <c r="B31" s="20" t="s">
        <v>55</v>
      </c>
      <c r="C31" s="40">
        <v>3</v>
      </c>
      <c r="D31" s="27"/>
    </row>
    <row r="32" spans="1:4" x14ac:dyDescent="0.2">
      <c r="A32" s="18">
        <v>31</v>
      </c>
      <c r="B32" s="20" t="s">
        <v>32</v>
      </c>
      <c r="C32" s="41">
        <v>2</v>
      </c>
      <c r="D32" s="27"/>
    </row>
    <row r="33" spans="1:7" x14ac:dyDescent="0.2">
      <c r="A33" s="18">
        <v>32</v>
      </c>
      <c r="B33" s="20" t="s">
        <v>2</v>
      </c>
      <c r="C33" s="41">
        <v>2</v>
      </c>
      <c r="D33" s="27"/>
    </row>
    <row r="34" spans="1:7" x14ac:dyDescent="0.2">
      <c r="A34" s="18">
        <v>33</v>
      </c>
      <c r="B34" s="20" t="s">
        <v>52</v>
      </c>
      <c r="C34" s="41">
        <v>2</v>
      </c>
      <c r="D34" s="27" t="s">
        <v>281</v>
      </c>
    </row>
    <row r="35" spans="1:7" x14ac:dyDescent="0.2">
      <c r="A35" s="18">
        <v>34</v>
      </c>
      <c r="B35" s="20" t="s">
        <v>33</v>
      </c>
      <c r="C35" s="41">
        <v>2</v>
      </c>
      <c r="D35" s="27"/>
    </row>
    <row r="36" spans="1:7" x14ac:dyDescent="0.2">
      <c r="A36" s="18">
        <v>35</v>
      </c>
      <c r="B36" s="20" t="s">
        <v>57</v>
      </c>
      <c r="C36" s="40">
        <v>3</v>
      </c>
      <c r="D36" s="27"/>
    </row>
    <row r="37" spans="1:7" x14ac:dyDescent="0.2">
      <c r="A37" s="18">
        <v>36</v>
      </c>
      <c r="B37" s="20" t="s">
        <v>74</v>
      </c>
      <c r="C37" s="41">
        <v>2</v>
      </c>
      <c r="D37" s="27" t="s">
        <v>279</v>
      </c>
    </row>
    <row r="38" spans="1:7" x14ac:dyDescent="0.2">
      <c r="A38" s="18">
        <v>37</v>
      </c>
      <c r="B38" s="20" t="s">
        <v>76</v>
      </c>
      <c r="C38" s="41">
        <v>2</v>
      </c>
      <c r="D38" s="27" t="s">
        <v>276</v>
      </c>
    </row>
    <row r="42" spans="1:7" x14ac:dyDescent="0.2">
      <c r="G42" s="18"/>
    </row>
    <row r="43" spans="1:7" x14ac:dyDescent="0.2">
      <c r="G43" s="18"/>
    </row>
    <row r="44" spans="1:7" x14ac:dyDescent="0.2">
      <c r="G44" s="18"/>
    </row>
  </sheetData>
  <sortState xmlns:xlrd2="http://schemas.microsoft.com/office/spreadsheetml/2017/richdata2" ref="A2:D38">
    <sortCondition ref="A2:A38"/>
  </sortState>
  <mergeCells count="2">
    <mergeCell ref="E2:G2"/>
    <mergeCell ref="E3:G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A010D-AAC8-E349-BD38-D4505FB1326A}">
  <dimension ref="A1:I41"/>
  <sheetViews>
    <sheetView workbookViewId="0">
      <selection activeCell="E40" sqref="E40"/>
    </sheetView>
  </sheetViews>
  <sheetFormatPr baseColWidth="10" defaultRowHeight="16" x14ac:dyDescent="0.2"/>
  <cols>
    <col min="1" max="1" width="3.1640625" bestFit="1" customWidth="1"/>
    <col min="2" max="2" width="75.33203125" bestFit="1" customWidth="1"/>
    <col min="3" max="3" width="5.6640625" bestFit="1" customWidth="1"/>
  </cols>
  <sheetData>
    <row r="1" spans="1:8" x14ac:dyDescent="0.2">
      <c r="A1" t="s">
        <v>188</v>
      </c>
      <c r="B1" t="s">
        <v>189</v>
      </c>
      <c r="C1" t="s">
        <v>190</v>
      </c>
      <c r="D1" t="s">
        <v>144</v>
      </c>
      <c r="E1" t="s">
        <v>251</v>
      </c>
    </row>
    <row r="2" spans="1:8" x14ac:dyDescent="0.2">
      <c r="A2">
        <v>1</v>
      </c>
      <c r="B2" s="4" t="s">
        <v>103</v>
      </c>
      <c r="C2" s="18">
        <v>3</v>
      </c>
      <c r="D2" s="18"/>
      <c r="E2" s="39" t="s">
        <v>272</v>
      </c>
      <c r="H2" s="18"/>
    </row>
    <row r="3" spans="1:8" x14ac:dyDescent="0.2">
      <c r="A3">
        <v>2</v>
      </c>
      <c r="B3" s="4" t="s">
        <v>51</v>
      </c>
      <c r="C3" s="18">
        <v>3</v>
      </c>
      <c r="D3" s="18"/>
      <c r="E3" s="39" t="s">
        <v>273</v>
      </c>
      <c r="H3" s="18"/>
    </row>
    <row r="4" spans="1:8" x14ac:dyDescent="0.2">
      <c r="A4">
        <v>3</v>
      </c>
      <c r="B4" s="4" t="s">
        <v>21</v>
      </c>
      <c r="C4" s="18">
        <v>1</v>
      </c>
      <c r="D4" s="18"/>
      <c r="H4" s="18"/>
    </row>
    <row r="5" spans="1:8" x14ac:dyDescent="0.2">
      <c r="A5">
        <v>4</v>
      </c>
      <c r="B5" s="4" t="s">
        <v>8</v>
      </c>
      <c r="C5" s="18">
        <v>3</v>
      </c>
      <c r="D5" s="18" t="s">
        <v>271</v>
      </c>
      <c r="H5" s="18"/>
    </row>
    <row r="6" spans="1:8" x14ac:dyDescent="0.2">
      <c r="A6">
        <v>5</v>
      </c>
      <c r="B6" s="4" t="s">
        <v>4</v>
      </c>
      <c r="C6" s="18">
        <v>3</v>
      </c>
      <c r="D6" s="18"/>
      <c r="H6" s="18"/>
    </row>
    <row r="7" spans="1:8" x14ac:dyDescent="0.2">
      <c r="A7">
        <v>6</v>
      </c>
      <c r="B7" s="4" t="s">
        <v>163</v>
      </c>
      <c r="C7" s="18">
        <v>1</v>
      </c>
      <c r="D7" s="18"/>
      <c r="H7" s="18"/>
    </row>
    <row r="8" spans="1:8" x14ac:dyDescent="0.2">
      <c r="A8">
        <v>7</v>
      </c>
      <c r="B8" s="4" t="s">
        <v>147</v>
      </c>
      <c r="C8" s="18">
        <v>3</v>
      </c>
      <c r="D8" s="18"/>
      <c r="H8" s="18"/>
    </row>
    <row r="9" spans="1:8" x14ac:dyDescent="0.2">
      <c r="A9">
        <v>8</v>
      </c>
      <c r="B9" s="4" t="s">
        <v>49</v>
      </c>
      <c r="C9" s="18">
        <v>3</v>
      </c>
      <c r="D9" s="18"/>
      <c r="H9" s="18"/>
    </row>
    <row r="10" spans="1:8" x14ac:dyDescent="0.2">
      <c r="A10">
        <v>9</v>
      </c>
      <c r="B10" s="4" t="s">
        <v>162</v>
      </c>
      <c r="C10" s="18">
        <v>1</v>
      </c>
      <c r="D10" s="18" t="s">
        <v>268</v>
      </c>
      <c r="H10" s="18"/>
    </row>
    <row r="11" spans="1:8" x14ac:dyDescent="0.2">
      <c r="A11">
        <v>10</v>
      </c>
      <c r="B11" s="4" t="s">
        <v>116</v>
      </c>
      <c r="C11" s="18">
        <v>3</v>
      </c>
      <c r="D11" s="18"/>
      <c r="H11" s="18"/>
    </row>
    <row r="12" spans="1:8" x14ac:dyDescent="0.2">
      <c r="A12">
        <v>11</v>
      </c>
      <c r="B12" s="4" t="s">
        <v>160</v>
      </c>
      <c r="C12" s="18">
        <v>3</v>
      </c>
      <c r="D12" s="18"/>
      <c r="H12" s="18"/>
    </row>
    <row r="13" spans="1:8" x14ac:dyDescent="0.2">
      <c r="A13">
        <v>12</v>
      </c>
      <c r="B13" s="4" t="s">
        <v>159</v>
      </c>
      <c r="C13" s="18">
        <v>3</v>
      </c>
      <c r="D13" s="18"/>
      <c r="H13" s="18"/>
    </row>
    <row r="14" spans="1:8" x14ac:dyDescent="0.2">
      <c r="A14">
        <v>13</v>
      </c>
      <c r="B14" s="4" t="s">
        <v>155</v>
      </c>
      <c r="C14" s="18">
        <v>3</v>
      </c>
      <c r="D14" s="18"/>
      <c r="H14" s="18"/>
    </row>
    <row r="15" spans="1:8" x14ac:dyDescent="0.2">
      <c r="A15">
        <v>14</v>
      </c>
      <c r="B15" s="4" t="s">
        <v>154</v>
      </c>
      <c r="C15" s="18">
        <v>3</v>
      </c>
      <c r="D15" s="18"/>
      <c r="H15" s="18"/>
    </row>
    <row r="16" spans="1:8" x14ac:dyDescent="0.2">
      <c r="A16">
        <v>15</v>
      </c>
      <c r="B16" s="4" t="s">
        <v>156</v>
      </c>
      <c r="C16" s="18">
        <v>3</v>
      </c>
      <c r="D16" s="18"/>
      <c r="H16" s="18"/>
    </row>
    <row r="17" spans="1:8" x14ac:dyDescent="0.2">
      <c r="A17">
        <v>16</v>
      </c>
      <c r="B17" s="4" t="s">
        <v>62</v>
      </c>
      <c r="C17" s="18">
        <v>3</v>
      </c>
      <c r="D17" s="18"/>
      <c r="H17" s="18"/>
    </row>
    <row r="18" spans="1:8" x14ac:dyDescent="0.2">
      <c r="A18">
        <v>17</v>
      </c>
      <c r="B18" s="4" t="s">
        <v>34</v>
      </c>
      <c r="C18" s="18">
        <v>1</v>
      </c>
      <c r="D18" s="18"/>
      <c r="H18" s="18"/>
    </row>
    <row r="19" spans="1:8" x14ac:dyDescent="0.2">
      <c r="A19">
        <v>18</v>
      </c>
      <c r="B19" s="4" t="s">
        <v>150</v>
      </c>
      <c r="C19" s="18">
        <v>3</v>
      </c>
      <c r="D19" s="18"/>
      <c r="H19" s="18"/>
    </row>
    <row r="20" spans="1:8" x14ac:dyDescent="0.2">
      <c r="A20">
        <v>19</v>
      </c>
      <c r="B20" s="4" t="s">
        <v>133</v>
      </c>
      <c r="C20" s="18">
        <v>3</v>
      </c>
      <c r="D20" s="18"/>
      <c r="H20" s="18"/>
    </row>
    <row r="21" spans="1:8" x14ac:dyDescent="0.2">
      <c r="A21">
        <v>20</v>
      </c>
      <c r="B21" s="4" t="s">
        <v>44</v>
      </c>
      <c r="C21" s="18">
        <v>3</v>
      </c>
      <c r="D21" s="18"/>
      <c r="H21" s="18"/>
    </row>
    <row r="22" spans="1:8" x14ac:dyDescent="0.2">
      <c r="A22">
        <v>21</v>
      </c>
      <c r="B22" s="4" t="s">
        <v>56</v>
      </c>
      <c r="C22" s="18">
        <v>3</v>
      </c>
      <c r="D22" s="18"/>
      <c r="H22" s="18"/>
    </row>
    <row r="23" spans="1:8" x14ac:dyDescent="0.2">
      <c r="A23">
        <v>22</v>
      </c>
      <c r="B23" s="4" t="s">
        <v>161</v>
      </c>
      <c r="C23" s="18">
        <v>3</v>
      </c>
      <c r="D23" s="18" t="s">
        <v>266</v>
      </c>
      <c r="H23" s="18"/>
    </row>
    <row r="24" spans="1:8" x14ac:dyDescent="0.2">
      <c r="A24">
        <v>23</v>
      </c>
      <c r="B24" s="4" t="s">
        <v>64</v>
      </c>
      <c r="C24" s="18">
        <v>3</v>
      </c>
      <c r="D24" s="18"/>
      <c r="H24" s="18"/>
    </row>
    <row r="25" spans="1:8" x14ac:dyDescent="0.2">
      <c r="A25">
        <v>24</v>
      </c>
      <c r="B25" s="4" t="s">
        <v>53</v>
      </c>
      <c r="C25" s="18">
        <v>1</v>
      </c>
      <c r="D25" s="18"/>
      <c r="H25" s="18"/>
    </row>
    <row r="26" spans="1:8" x14ac:dyDescent="0.2">
      <c r="A26">
        <v>25</v>
      </c>
      <c r="B26" s="4" t="s">
        <v>25</v>
      </c>
      <c r="C26" s="18">
        <v>3</v>
      </c>
      <c r="D26" s="18"/>
      <c r="H26" s="18"/>
    </row>
    <row r="27" spans="1:8" x14ac:dyDescent="0.2">
      <c r="A27">
        <v>26</v>
      </c>
      <c r="B27" s="4" t="s">
        <v>157</v>
      </c>
      <c r="C27" s="18">
        <v>1</v>
      </c>
      <c r="D27" s="18"/>
      <c r="H27" s="18"/>
    </row>
    <row r="28" spans="1:8" x14ac:dyDescent="0.2">
      <c r="A28">
        <v>27</v>
      </c>
      <c r="B28" s="4" t="s">
        <v>36</v>
      </c>
      <c r="C28" s="18">
        <v>1</v>
      </c>
      <c r="D28" s="18"/>
      <c r="H28" s="18"/>
    </row>
    <row r="29" spans="1:8" x14ac:dyDescent="0.2">
      <c r="A29">
        <v>28</v>
      </c>
      <c r="B29" s="4" t="s">
        <v>93</v>
      </c>
      <c r="C29" s="18">
        <v>1</v>
      </c>
      <c r="D29" s="18"/>
      <c r="H29" s="18"/>
    </row>
    <row r="30" spans="1:8" x14ac:dyDescent="0.2">
      <c r="A30">
        <v>29</v>
      </c>
      <c r="B30" s="4" t="s">
        <v>28</v>
      </c>
      <c r="C30" s="18">
        <v>1</v>
      </c>
      <c r="D30" s="18"/>
      <c r="H30" s="18"/>
    </row>
    <row r="31" spans="1:8" x14ac:dyDescent="0.2">
      <c r="A31">
        <v>30</v>
      </c>
      <c r="B31" s="4" t="s">
        <v>55</v>
      </c>
      <c r="C31" s="18">
        <v>3</v>
      </c>
      <c r="D31" s="18"/>
      <c r="H31" s="18"/>
    </row>
    <row r="32" spans="1:8" x14ac:dyDescent="0.2">
      <c r="A32">
        <v>31</v>
      </c>
      <c r="B32" s="4" t="s">
        <v>158</v>
      </c>
      <c r="C32" s="18">
        <v>1</v>
      </c>
      <c r="D32" s="18"/>
      <c r="H32" s="18"/>
    </row>
    <row r="33" spans="1:9" x14ac:dyDescent="0.2">
      <c r="A33">
        <v>32</v>
      </c>
      <c r="B33" s="4" t="s">
        <v>2</v>
      </c>
      <c r="C33" s="18">
        <v>1</v>
      </c>
      <c r="D33" s="18"/>
      <c r="H33" s="18"/>
    </row>
    <row r="34" spans="1:9" x14ac:dyDescent="0.2">
      <c r="A34">
        <v>33</v>
      </c>
      <c r="B34" s="4" t="s">
        <v>52</v>
      </c>
      <c r="C34" s="18">
        <v>1</v>
      </c>
      <c r="D34" s="18" t="s">
        <v>269</v>
      </c>
      <c r="H34" s="18"/>
    </row>
    <row r="35" spans="1:9" x14ac:dyDescent="0.2">
      <c r="A35">
        <v>34</v>
      </c>
      <c r="B35" s="4" t="s">
        <v>33</v>
      </c>
      <c r="C35" s="18">
        <v>1</v>
      </c>
      <c r="D35" s="18" t="s">
        <v>267</v>
      </c>
      <c r="H35" s="18"/>
    </row>
    <row r="36" spans="1:9" x14ac:dyDescent="0.2">
      <c r="A36">
        <v>35</v>
      </c>
      <c r="B36" s="4" t="s">
        <v>57</v>
      </c>
      <c r="C36" s="18">
        <v>3</v>
      </c>
      <c r="D36" s="18"/>
      <c r="H36" s="18"/>
    </row>
    <row r="37" spans="1:9" x14ac:dyDescent="0.2">
      <c r="A37">
        <v>36</v>
      </c>
      <c r="B37" s="4" t="s">
        <v>74</v>
      </c>
      <c r="C37" s="18">
        <v>3</v>
      </c>
      <c r="D37" s="18" t="s">
        <v>270</v>
      </c>
      <c r="H37" s="18"/>
    </row>
    <row r="38" spans="1:9" x14ac:dyDescent="0.2">
      <c r="A38">
        <v>37</v>
      </c>
      <c r="B38" s="4" t="s">
        <v>76</v>
      </c>
      <c r="C38" s="18">
        <v>1</v>
      </c>
      <c r="D38" s="18"/>
      <c r="H38" s="18"/>
    </row>
    <row r="39" spans="1:9" x14ac:dyDescent="0.2">
      <c r="I39" s="18"/>
    </row>
    <row r="40" spans="1:9" x14ac:dyDescent="0.2">
      <c r="I40" s="18"/>
    </row>
    <row r="41" spans="1:9" x14ac:dyDescent="0.2">
      <c r="I41" s="18"/>
    </row>
  </sheetData>
  <sortState xmlns:xlrd2="http://schemas.microsoft.com/office/spreadsheetml/2017/richdata2" ref="A1:G38">
    <sortCondition ref="D2:D38"/>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7E674-98F9-3245-9CFC-701575EFE365}">
  <dimension ref="A1:G53"/>
  <sheetViews>
    <sheetView zoomScaleNormal="100" workbookViewId="0">
      <selection activeCell="F10" sqref="F10"/>
    </sheetView>
  </sheetViews>
  <sheetFormatPr baseColWidth="10" defaultRowHeight="16" x14ac:dyDescent="0.2"/>
  <cols>
    <col min="1" max="1" width="3.1640625" bestFit="1" customWidth="1"/>
    <col min="2" max="2" width="75.33203125" bestFit="1" customWidth="1"/>
    <col min="3" max="3" width="5.6640625" bestFit="1" customWidth="1"/>
    <col min="4" max="4" width="25.1640625" customWidth="1"/>
  </cols>
  <sheetData>
    <row r="1" spans="1:7" x14ac:dyDescent="0.2">
      <c r="A1" t="s">
        <v>188</v>
      </c>
      <c r="B1" t="s">
        <v>189</v>
      </c>
      <c r="C1" t="s">
        <v>190</v>
      </c>
      <c r="D1" t="s">
        <v>144</v>
      </c>
      <c r="E1" t="s">
        <v>251</v>
      </c>
    </row>
    <row r="2" spans="1:7" x14ac:dyDescent="0.2">
      <c r="A2" s="18">
        <v>1</v>
      </c>
      <c r="B2" s="4" t="s">
        <v>103</v>
      </c>
      <c r="C2">
        <v>1</v>
      </c>
      <c r="E2" s="37">
        <v>29</v>
      </c>
      <c r="F2" s="37" t="s">
        <v>252</v>
      </c>
      <c r="G2" s="37" t="s">
        <v>260</v>
      </c>
    </row>
    <row r="3" spans="1:7" x14ac:dyDescent="0.2">
      <c r="A3" s="18">
        <v>2</v>
      </c>
      <c r="B3" s="4" t="s">
        <v>51</v>
      </c>
      <c r="C3">
        <v>3</v>
      </c>
      <c r="E3" s="33" t="s">
        <v>261</v>
      </c>
    </row>
    <row r="4" spans="1:7" x14ac:dyDescent="0.2">
      <c r="A4" s="18">
        <v>3</v>
      </c>
      <c r="B4" s="4" t="s">
        <v>21</v>
      </c>
      <c r="C4">
        <v>3</v>
      </c>
    </row>
    <row r="5" spans="1:7" x14ac:dyDescent="0.2">
      <c r="A5" s="18">
        <v>4</v>
      </c>
      <c r="B5" s="4" t="s">
        <v>8</v>
      </c>
      <c r="C5">
        <v>1</v>
      </c>
      <c r="D5" t="s">
        <v>199</v>
      </c>
    </row>
    <row r="6" spans="1:7" x14ac:dyDescent="0.2">
      <c r="A6" s="18">
        <v>5</v>
      </c>
      <c r="B6" s="4" t="s">
        <v>4</v>
      </c>
      <c r="C6">
        <v>2</v>
      </c>
      <c r="D6" t="s">
        <v>198</v>
      </c>
    </row>
    <row r="7" spans="1:7" x14ac:dyDescent="0.2">
      <c r="A7" s="18">
        <v>6</v>
      </c>
      <c r="B7" s="4" t="s">
        <v>163</v>
      </c>
      <c r="C7">
        <v>3</v>
      </c>
    </row>
    <row r="8" spans="1:7" x14ac:dyDescent="0.2">
      <c r="A8" s="18">
        <v>7</v>
      </c>
      <c r="B8" s="4" t="s">
        <v>147</v>
      </c>
      <c r="C8">
        <v>2</v>
      </c>
    </row>
    <row r="9" spans="1:7" x14ac:dyDescent="0.2">
      <c r="A9" s="18">
        <v>8</v>
      </c>
      <c r="B9" s="4" t="s">
        <v>49</v>
      </c>
      <c r="C9">
        <v>1</v>
      </c>
    </row>
    <row r="10" spans="1:7" x14ac:dyDescent="0.2">
      <c r="A10" s="18">
        <v>9</v>
      </c>
      <c r="B10" s="4" t="s">
        <v>162</v>
      </c>
      <c r="C10">
        <v>2</v>
      </c>
      <c r="D10" t="s">
        <v>197</v>
      </c>
    </row>
    <row r="11" spans="1:7" x14ac:dyDescent="0.2">
      <c r="A11" s="18">
        <v>10</v>
      </c>
      <c r="B11" s="4" t="s">
        <v>116</v>
      </c>
      <c r="C11">
        <v>1</v>
      </c>
    </row>
    <row r="12" spans="1:7" x14ac:dyDescent="0.2">
      <c r="A12" s="18">
        <v>11</v>
      </c>
      <c r="B12" s="4" t="s">
        <v>160</v>
      </c>
      <c r="C12">
        <v>2</v>
      </c>
    </row>
    <row r="13" spans="1:7" x14ac:dyDescent="0.2">
      <c r="A13" s="18">
        <v>12</v>
      </c>
      <c r="B13" s="4" t="s">
        <v>159</v>
      </c>
      <c r="C13">
        <v>3</v>
      </c>
    </row>
    <row r="14" spans="1:7" x14ac:dyDescent="0.2">
      <c r="A14" s="18">
        <v>13</v>
      </c>
      <c r="B14" s="4" t="s">
        <v>155</v>
      </c>
      <c r="C14">
        <v>2</v>
      </c>
    </row>
    <row r="15" spans="1:7" x14ac:dyDescent="0.2">
      <c r="A15" s="18">
        <v>14</v>
      </c>
      <c r="B15" s="4" t="s">
        <v>154</v>
      </c>
      <c r="C15">
        <v>3</v>
      </c>
    </row>
    <row r="16" spans="1:7" x14ac:dyDescent="0.2">
      <c r="A16" s="18">
        <v>15</v>
      </c>
      <c r="B16" s="4" t="s">
        <v>156</v>
      </c>
      <c r="C16">
        <v>1</v>
      </c>
      <c r="D16" t="s">
        <v>200</v>
      </c>
    </row>
    <row r="17" spans="1:4" x14ac:dyDescent="0.2">
      <c r="A17" s="18">
        <v>16</v>
      </c>
      <c r="B17" s="4" t="s">
        <v>62</v>
      </c>
      <c r="C17">
        <v>1</v>
      </c>
    </row>
    <row r="18" spans="1:4" x14ac:dyDescent="0.2">
      <c r="A18" s="18">
        <v>17</v>
      </c>
      <c r="B18" s="4" t="s">
        <v>34</v>
      </c>
      <c r="C18">
        <v>2</v>
      </c>
    </row>
    <row r="19" spans="1:4" x14ac:dyDescent="0.2">
      <c r="A19" s="18">
        <v>18</v>
      </c>
      <c r="B19" s="4" t="s">
        <v>150</v>
      </c>
      <c r="C19">
        <v>2</v>
      </c>
    </row>
    <row r="20" spans="1:4" x14ac:dyDescent="0.2">
      <c r="A20" s="18">
        <v>19</v>
      </c>
      <c r="B20" s="4" t="s">
        <v>133</v>
      </c>
      <c r="C20">
        <v>1</v>
      </c>
    </row>
    <row r="21" spans="1:4" x14ac:dyDescent="0.2">
      <c r="A21" s="18">
        <v>20</v>
      </c>
      <c r="B21" s="4" t="s">
        <v>44</v>
      </c>
      <c r="C21">
        <v>3</v>
      </c>
    </row>
    <row r="22" spans="1:4" x14ac:dyDescent="0.2">
      <c r="A22" s="18">
        <v>21</v>
      </c>
      <c r="B22" s="4" t="s">
        <v>56</v>
      </c>
      <c r="C22">
        <v>1</v>
      </c>
    </row>
    <row r="23" spans="1:4" x14ac:dyDescent="0.2">
      <c r="A23" s="18">
        <v>22</v>
      </c>
      <c r="B23" s="4" t="s">
        <v>161</v>
      </c>
      <c r="C23">
        <v>3</v>
      </c>
    </row>
    <row r="24" spans="1:4" x14ac:dyDescent="0.2">
      <c r="A24" s="18">
        <v>23</v>
      </c>
      <c r="B24" s="4" t="s">
        <v>64</v>
      </c>
      <c r="C24">
        <v>3</v>
      </c>
      <c r="D24" t="s">
        <v>202</v>
      </c>
    </row>
    <row r="25" spans="1:4" x14ac:dyDescent="0.2">
      <c r="A25" s="18">
        <v>24</v>
      </c>
      <c r="B25" s="4" t="s">
        <v>53</v>
      </c>
      <c r="C25">
        <v>2</v>
      </c>
    </row>
    <row r="26" spans="1:4" x14ac:dyDescent="0.2">
      <c r="A26" s="18">
        <v>25</v>
      </c>
      <c r="B26" s="4" t="s">
        <v>25</v>
      </c>
      <c r="C26">
        <v>3</v>
      </c>
    </row>
    <row r="27" spans="1:4" x14ac:dyDescent="0.2">
      <c r="A27" s="18">
        <v>26</v>
      </c>
      <c r="B27" s="4" t="s">
        <v>157</v>
      </c>
      <c r="C27">
        <v>2</v>
      </c>
    </row>
    <row r="28" spans="1:4" x14ac:dyDescent="0.2">
      <c r="A28" s="18">
        <v>27</v>
      </c>
      <c r="B28" s="4" t="s">
        <v>36</v>
      </c>
      <c r="C28">
        <v>2</v>
      </c>
      <c r="D28" t="s">
        <v>201</v>
      </c>
    </row>
    <row r="29" spans="1:4" x14ac:dyDescent="0.2">
      <c r="A29" s="18">
        <v>28</v>
      </c>
      <c r="B29" s="4" t="s">
        <v>93</v>
      </c>
      <c r="C29">
        <v>3</v>
      </c>
    </row>
    <row r="30" spans="1:4" x14ac:dyDescent="0.2">
      <c r="A30" s="18">
        <v>29</v>
      </c>
      <c r="B30" s="4" t="s">
        <v>28</v>
      </c>
      <c r="C30">
        <v>3</v>
      </c>
    </row>
    <row r="31" spans="1:4" x14ac:dyDescent="0.2">
      <c r="A31" s="18">
        <v>30</v>
      </c>
      <c r="B31" s="4" t="s">
        <v>55</v>
      </c>
      <c r="C31">
        <v>3</v>
      </c>
    </row>
    <row r="32" spans="1:4" x14ac:dyDescent="0.2">
      <c r="A32" s="18">
        <v>31</v>
      </c>
      <c r="B32" s="4" t="s">
        <v>158</v>
      </c>
      <c r="C32">
        <v>3</v>
      </c>
    </row>
    <row r="33" spans="1:3" x14ac:dyDescent="0.2">
      <c r="A33" s="18">
        <v>32</v>
      </c>
      <c r="B33" s="4" t="s">
        <v>2</v>
      </c>
      <c r="C33">
        <v>1</v>
      </c>
    </row>
    <row r="34" spans="1:3" x14ac:dyDescent="0.2">
      <c r="A34" s="18">
        <v>33</v>
      </c>
      <c r="B34" s="4" t="s">
        <v>52</v>
      </c>
      <c r="C34">
        <v>2</v>
      </c>
    </row>
    <row r="35" spans="1:3" x14ac:dyDescent="0.2">
      <c r="A35" s="18">
        <v>34</v>
      </c>
      <c r="B35" s="4" t="s">
        <v>33</v>
      </c>
      <c r="C35">
        <v>3</v>
      </c>
    </row>
    <row r="36" spans="1:3" x14ac:dyDescent="0.2">
      <c r="A36" s="18">
        <v>35</v>
      </c>
      <c r="B36" s="4" t="s">
        <v>57</v>
      </c>
      <c r="C36">
        <v>2</v>
      </c>
    </row>
    <row r="37" spans="1:3" x14ac:dyDescent="0.2">
      <c r="A37" s="18">
        <v>36</v>
      </c>
      <c r="B37" s="4" t="s">
        <v>74</v>
      </c>
      <c r="C37">
        <v>2</v>
      </c>
    </row>
    <row r="38" spans="1:3" x14ac:dyDescent="0.2">
      <c r="A38" s="18">
        <v>37</v>
      </c>
      <c r="B38" s="4" t="s">
        <v>76</v>
      </c>
      <c r="C38">
        <v>2</v>
      </c>
    </row>
    <row r="39" spans="1:3" x14ac:dyDescent="0.2">
      <c r="A39" s="18"/>
    </row>
    <row r="40" spans="1:3" x14ac:dyDescent="0.2">
      <c r="A40" s="18"/>
    </row>
    <row r="41" spans="1:3" x14ac:dyDescent="0.2">
      <c r="A41" s="18"/>
    </row>
    <row r="42" spans="1:3" x14ac:dyDescent="0.2">
      <c r="A42" s="18"/>
    </row>
    <row r="43" spans="1:3" x14ac:dyDescent="0.2">
      <c r="A43" s="18"/>
    </row>
    <row r="44" spans="1:3" x14ac:dyDescent="0.2">
      <c r="A44" s="18"/>
    </row>
    <row r="45" spans="1:3" x14ac:dyDescent="0.2">
      <c r="A45" s="18"/>
    </row>
    <row r="46" spans="1:3" x14ac:dyDescent="0.2">
      <c r="A46" s="18"/>
    </row>
    <row r="47" spans="1:3" x14ac:dyDescent="0.2">
      <c r="A47" s="18"/>
    </row>
    <row r="48" spans="1:3" x14ac:dyDescent="0.2">
      <c r="A48" s="18"/>
    </row>
    <row r="49" spans="1:1" x14ac:dyDescent="0.2">
      <c r="A49" s="18"/>
    </row>
    <row r="50" spans="1:1" x14ac:dyDescent="0.2">
      <c r="A50" s="18"/>
    </row>
    <row r="51" spans="1:1" x14ac:dyDescent="0.2">
      <c r="A51" s="18"/>
    </row>
    <row r="52" spans="1:1" x14ac:dyDescent="0.2">
      <c r="A52" s="18"/>
    </row>
    <row r="53" spans="1:1" x14ac:dyDescent="0.2">
      <c r="A53" s="18"/>
    </row>
  </sheetData>
  <sortState xmlns:xlrd2="http://schemas.microsoft.com/office/spreadsheetml/2017/richdata2" ref="A2:D38">
    <sortCondition ref="A38"/>
  </sortState>
  <conditionalFormatting sqref="C2:C38">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14330-CA79-CE47-8667-0F277C2808A1}">
  <dimension ref="A1:G41"/>
  <sheetViews>
    <sheetView workbookViewId="0">
      <selection activeCell="D2" sqref="D2"/>
    </sheetView>
  </sheetViews>
  <sheetFormatPr baseColWidth="10" defaultRowHeight="16" x14ac:dyDescent="0.2"/>
  <cols>
    <col min="1" max="1" width="3.1640625" bestFit="1" customWidth="1"/>
    <col min="2" max="2" width="75.33203125" bestFit="1" customWidth="1"/>
    <col min="3" max="3" width="5.6640625" bestFit="1" customWidth="1"/>
  </cols>
  <sheetData>
    <row r="1" spans="1:7" x14ac:dyDescent="0.2">
      <c r="A1" t="s">
        <v>188</v>
      </c>
      <c r="B1" t="s">
        <v>189</v>
      </c>
      <c r="C1" t="s">
        <v>190</v>
      </c>
      <c r="D1" t="s">
        <v>144</v>
      </c>
      <c r="E1" t="s">
        <v>251</v>
      </c>
    </row>
    <row r="2" spans="1:7" x14ac:dyDescent="0.2">
      <c r="A2" s="18">
        <v>1</v>
      </c>
      <c r="B2" s="4" t="s">
        <v>103</v>
      </c>
      <c r="C2">
        <v>3</v>
      </c>
      <c r="D2" t="s">
        <v>191</v>
      </c>
      <c r="E2" s="36" t="s">
        <v>259</v>
      </c>
    </row>
    <row r="3" spans="1:7" x14ac:dyDescent="0.2">
      <c r="A3" s="18">
        <v>2</v>
      </c>
      <c r="B3" s="4" t="s">
        <v>51</v>
      </c>
      <c r="C3">
        <v>2</v>
      </c>
      <c r="E3" s="34">
        <v>24</v>
      </c>
      <c r="F3" s="35" t="s">
        <v>258</v>
      </c>
      <c r="G3" s="35" t="s">
        <v>253</v>
      </c>
    </row>
    <row r="4" spans="1:7" x14ac:dyDescent="0.2">
      <c r="A4" s="18">
        <v>3</v>
      </c>
      <c r="B4" s="4" t="s">
        <v>21</v>
      </c>
      <c r="C4">
        <v>3</v>
      </c>
    </row>
    <row r="5" spans="1:7" x14ac:dyDescent="0.2">
      <c r="A5" s="18">
        <v>4</v>
      </c>
      <c r="B5" s="4" t="s">
        <v>8</v>
      </c>
      <c r="C5">
        <v>3</v>
      </c>
    </row>
    <row r="6" spans="1:7" x14ac:dyDescent="0.2">
      <c r="A6" s="18">
        <v>5</v>
      </c>
      <c r="B6" s="4" t="s">
        <v>4</v>
      </c>
      <c r="C6">
        <v>3</v>
      </c>
    </row>
    <row r="7" spans="1:7" x14ac:dyDescent="0.2">
      <c r="A7" s="18">
        <v>6</v>
      </c>
      <c r="B7" s="4" t="s">
        <v>163</v>
      </c>
      <c r="C7">
        <v>3</v>
      </c>
    </row>
    <row r="8" spans="1:7" x14ac:dyDescent="0.2">
      <c r="A8" s="18">
        <v>7</v>
      </c>
      <c r="B8" s="4" t="s">
        <v>147</v>
      </c>
      <c r="C8">
        <v>3</v>
      </c>
    </row>
    <row r="9" spans="1:7" x14ac:dyDescent="0.2">
      <c r="A9" s="18">
        <v>8</v>
      </c>
      <c r="B9" s="4" t="s">
        <v>49</v>
      </c>
      <c r="C9">
        <v>3</v>
      </c>
    </row>
    <row r="10" spans="1:7" x14ac:dyDescent="0.2">
      <c r="A10" s="18">
        <v>9</v>
      </c>
      <c r="B10" s="4" t="s">
        <v>162</v>
      </c>
      <c r="C10">
        <v>2</v>
      </c>
    </row>
    <row r="11" spans="1:7" x14ac:dyDescent="0.2">
      <c r="A11" s="18">
        <v>10</v>
      </c>
      <c r="B11" s="4" t="s">
        <v>116</v>
      </c>
      <c r="C11">
        <v>2</v>
      </c>
    </row>
    <row r="12" spans="1:7" x14ac:dyDescent="0.2">
      <c r="A12" s="18">
        <v>11</v>
      </c>
      <c r="B12" s="4" t="s">
        <v>160</v>
      </c>
      <c r="C12">
        <v>3</v>
      </c>
    </row>
    <row r="13" spans="1:7" x14ac:dyDescent="0.2">
      <c r="A13" s="18">
        <v>12</v>
      </c>
      <c r="B13" s="4" t="s">
        <v>159</v>
      </c>
      <c r="C13">
        <v>3</v>
      </c>
    </row>
    <row r="14" spans="1:7" x14ac:dyDescent="0.2">
      <c r="A14" s="18">
        <v>13</v>
      </c>
      <c r="B14" s="4" t="s">
        <v>155</v>
      </c>
      <c r="C14">
        <v>3</v>
      </c>
      <c r="D14" t="s">
        <v>193</v>
      </c>
    </row>
    <row r="15" spans="1:7" x14ac:dyDescent="0.2">
      <c r="A15" s="18">
        <v>14</v>
      </c>
      <c r="B15" s="4" t="s">
        <v>154</v>
      </c>
      <c r="C15">
        <v>3</v>
      </c>
    </row>
    <row r="16" spans="1:7" x14ac:dyDescent="0.2">
      <c r="A16" s="18">
        <v>15</v>
      </c>
      <c r="B16" s="4" t="s">
        <v>156</v>
      </c>
      <c r="C16">
        <v>2</v>
      </c>
    </row>
    <row r="17" spans="1:4" x14ac:dyDescent="0.2">
      <c r="A17" s="18">
        <v>16</v>
      </c>
      <c r="B17" s="4" t="s">
        <v>62</v>
      </c>
      <c r="C17">
        <v>2</v>
      </c>
    </row>
    <row r="18" spans="1:4" x14ac:dyDescent="0.2">
      <c r="A18" s="18">
        <v>17</v>
      </c>
      <c r="B18" s="4" t="s">
        <v>34</v>
      </c>
      <c r="C18">
        <v>3</v>
      </c>
    </row>
    <row r="19" spans="1:4" x14ac:dyDescent="0.2">
      <c r="A19" s="18">
        <v>18</v>
      </c>
      <c r="B19" s="4" t="s">
        <v>150</v>
      </c>
      <c r="C19">
        <v>2</v>
      </c>
    </row>
    <row r="20" spans="1:4" x14ac:dyDescent="0.2">
      <c r="A20" s="18">
        <v>19</v>
      </c>
      <c r="B20" s="4" t="s">
        <v>133</v>
      </c>
      <c r="C20">
        <v>3</v>
      </c>
    </row>
    <row r="21" spans="1:4" x14ac:dyDescent="0.2">
      <c r="A21" s="18">
        <v>20</v>
      </c>
      <c r="B21" s="4" t="s">
        <v>44</v>
      </c>
      <c r="C21">
        <v>2</v>
      </c>
    </row>
    <row r="22" spans="1:4" x14ac:dyDescent="0.2">
      <c r="A22" s="18">
        <v>21</v>
      </c>
      <c r="B22" s="4" t="s">
        <v>56</v>
      </c>
      <c r="C22">
        <v>2</v>
      </c>
    </row>
    <row r="23" spans="1:4" x14ac:dyDescent="0.2">
      <c r="A23" s="18">
        <v>22</v>
      </c>
      <c r="B23" s="4" t="s">
        <v>161</v>
      </c>
      <c r="C23">
        <v>3</v>
      </c>
    </row>
    <row r="24" spans="1:4" x14ac:dyDescent="0.2">
      <c r="A24" s="18">
        <v>23</v>
      </c>
      <c r="B24" s="4" t="s">
        <v>64</v>
      </c>
      <c r="C24">
        <v>3</v>
      </c>
    </row>
    <row r="25" spans="1:4" x14ac:dyDescent="0.2">
      <c r="A25" s="18">
        <v>24</v>
      </c>
      <c r="B25" s="4" t="s">
        <v>53</v>
      </c>
      <c r="C25">
        <v>2</v>
      </c>
    </row>
    <row r="26" spans="1:4" x14ac:dyDescent="0.2">
      <c r="A26" s="18">
        <v>25</v>
      </c>
      <c r="B26" s="4" t="s">
        <v>25</v>
      </c>
      <c r="C26">
        <v>3</v>
      </c>
    </row>
    <row r="27" spans="1:4" x14ac:dyDescent="0.2">
      <c r="A27" s="18">
        <v>26</v>
      </c>
      <c r="B27" s="4" t="s">
        <v>157</v>
      </c>
      <c r="C27">
        <v>2</v>
      </c>
    </row>
    <row r="28" spans="1:4" x14ac:dyDescent="0.2">
      <c r="A28" s="18">
        <v>27</v>
      </c>
      <c r="B28" s="4" t="s">
        <v>36</v>
      </c>
      <c r="C28">
        <v>1</v>
      </c>
      <c r="D28" t="s">
        <v>192</v>
      </c>
    </row>
    <row r="29" spans="1:4" x14ac:dyDescent="0.2">
      <c r="A29" s="18">
        <v>28</v>
      </c>
      <c r="B29" s="4" t="s">
        <v>93</v>
      </c>
      <c r="C29">
        <v>2</v>
      </c>
    </row>
    <row r="30" spans="1:4" x14ac:dyDescent="0.2">
      <c r="A30" s="18">
        <v>29</v>
      </c>
      <c r="B30" s="4" t="s">
        <v>28</v>
      </c>
      <c r="C30">
        <v>2</v>
      </c>
    </row>
    <row r="31" spans="1:4" x14ac:dyDescent="0.2">
      <c r="A31" s="18">
        <v>30</v>
      </c>
      <c r="B31" s="4" t="s">
        <v>55</v>
      </c>
      <c r="C31">
        <v>3</v>
      </c>
    </row>
    <row r="32" spans="1:4" x14ac:dyDescent="0.2">
      <c r="A32" s="18">
        <v>31</v>
      </c>
      <c r="B32" s="4" t="s">
        <v>158</v>
      </c>
      <c r="C32">
        <v>3</v>
      </c>
    </row>
    <row r="33" spans="1:3" x14ac:dyDescent="0.2">
      <c r="A33" s="18">
        <v>32</v>
      </c>
      <c r="B33" s="4" t="s">
        <v>2</v>
      </c>
      <c r="C33">
        <v>2</v>
      </c>
    </row>
    <row r="34" spans="1:3" x14ac:dyDescent="0.2">
      <c r="A34" s="18">
        <v>33</v>
      </c>
      <c r="B34" s="4" t="s">
        <v>52</v>
      </c>
      <c r="C34">
        <v>1</v>
      </c>
    </row>
    <row r="35" spans="1:3" x14ac:dyDescent="0.2">
      <c r="A35" s="18">
        <v>34</v>
      </c>
      <c r="B35" s="4" t="s">
        <v>33</v>
      </c>
      <c r="C35">
        <v>2</v>
      </c>
    </row>
    <row r="36" spans="1:3" x14ac:dyDescent="0.2">
      <c r="A36" s="18">
        <v>35</v>
      </c>
      <c r="B36" s="4" t="s">
        <v>57</v>
      </c>
      <c r="C36">
        <v>3</v>
      </c>
    </row>
    <row r="37" spans="1:3" x14ac:dyDescent="0.2">
      <c r="A37" s="18">
        <v>36</v>
      </c>
      <c r="B37" s="4" t="s">
        <v>74</v>
      </c>
      <c r="C37">
        <v>2</v>
      </c>
    </row>
    <row r="38" spans="1:3" x14ac:dyDescent="0.2">
      <c r="A38" s="18">
        <v>37</v>
      </c>
      <c r="B38" s="4" t="s">
        <v>76</v>
      </c>
      <c r="C38">
        <v>2</v>
      </c>
    </row>
    <row r="39" spans="1:3" x14ac:dyDescent="0.2">
      <c r="A39" s="18"/>
    </row>
    <row r="40" spans="1:3" x14ac:dyDescent="0.2">
      <c r="A40" s="18"/>
    </row>
    <row r="41" spans="1:3" x14ac:dyDescent="0.2">
      <c r="A41" s="18"/>
    </row>
  </sheetData>
  <sortState xmlns:xlrd2="http://schemas.microsoft.com/office/spreadsheetml/2017/richdata2" ref="A2:D38">
    <sortCondition ref="A38"/>
  </sortState>
  <conditionalFormatting sqref="C2:C38">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3270F-702C-5648-8667-84949F5ACC17}">
  <dimension ref="A1:F45"/>
  <sheetViews>
    <sheetView workbookViewId="0">
      <selection activeCell="E12" sqref="E12"/>
    </sheetView>
  </sheetViews>
  <sheetFormatPr baseColWidth="10" defaultRowHeight="16" x14ac:dyDescent="0.2"/>
  <cols>
    <col min="1" max="1" width="3.1640625" bestFit="1" customWidth="1"/>
    <col min="2" max="2" width="75.33203125" bestFit="1" customWidth="1"/>
    <col min="3" max="3" width="5.6640625" bestFit="1" customWidth="1"/>
  </cols>
  <sheetData>
    <row r="1" spans="1:5" x14ac:dyDescent="0.2">
      <c r="A1" t="s">
        <v>188</v>
      </c>
      <c r="B1" t="s">
        <v>301</v>
      </c>
      <c r="C1" t="s">
        <v>190</v>
      </c>
      <c r="D1" t="s">
        <v>146</v>
      </c>
      <c r="E1" t="s">
        <v>251</v>
      </c>
    </row>
    <row r="2" spans="1:5" x14ac:dyDescent="0.2">
      <c r="A2" s="18">
        <v>1</v>
      </c>
      <c r="B2" s="4" t="s">
        <v>103</v>
      </c>
      <c r="C2" s="18">
        <v>3</v>
      </c>
      <c r="D2" s="18"/>
      <c r="E2" s="38" t="s">
        <v>302</v>
      </c>
    </row>
    <row r="3" spans="1:5" x14ac:dyDescent="0.2">
      <c r="A3" s="18">
        <v>2</v>
      </c>
      <c r="B3" s="4" t="s">
        <v>51</v>
      </c>
      <c r="C3" s="18">
        <v>1</v>
      </c>
      <c r="D3" s="18"/>
      <c r="E3" s="39" t="s">
        <v>303</v>
      </c>
    </row>
    <row r="4" spans="1:5" x14ac:dyDescent="0.2">
      <c r="A4" s="18">
        <v>3</v>
      </c>
      <c r="B4" s="4" t="s">
        <v>21</v>
      </c>
      <c r="C4" s="18">
        <v>2</v>
      </c>
      <c r="D4" s="18" t="s">
        <v>311</v>
      </c>
    </row>
    <row r="5" spans="1:5" x14ac:dyDescent="0.2">
      <c r="A5" s="18">
        <v>4</v>
      </c>
      <c r="B5" s="4" t="s">
        <v>8</v>
      </c>
      <c r="C5" s="18">
        <v>2</v>
      </c>
      <c r="D5" s="18" t="s">
        <v>304</v>
      </c>
    </row>
    <row r="6" spans="1:5" x14ac:dyDescent="0.2">
      <c r="A6" s="18">
        <v>5</v>
      </c>
      <c r="B6" s="4" t="s">
        <v>4</v>
      </c>
      <c r="C6" s="18">
        <v>3</v>
      </c>
      <c r="D6" s="18" t="s">
        <v>315</v>
      </c>
      <c r="E6" s="18"/>
    </row>
    <row r="7" spans="1:5" x14ac:dyDescent="0.2">
      <c r="A7" s="18">
        <v>6</v>
      </c>
      <c r="B7" s="4" t="s">
        <v>163</v>
      </c>
      <c r="C7" s="18">
        <v>3</v>
      </c>
      <c r="D7" s="18"/>
      <c r="E7" s="18"/>
    </row>
    <row r="8" spans="1:5" x14ac:dyDescent="0.2">
      <c r="A8" s="18">
        <v>7</v>
      </c>
      <c r="B8" s="4" t="s">
        <v>147</v>
      </c>
      <c r="C8" s="18">
        <v>3</v>
      </c>
      <c r="D8" s="18" t="s">
        <v>308</v>
      </c>
      <c r="E8" s="18"/>
    </row>
    <row r="9" spans="1:5" x14ac:dyDescent="0.2">
      <c r="A9" s="18">
        <v>8</v>
      </c>
      <c r="B9" s="4" t="s">
        <v>49</v>
      </c>
      <c r="C9" s="18">
        <v>1</v>
      </c>
      <c r="D9" s="18"/>
      <c r="E9" s="18"/>
    </row>
    <row r="10" spans="1:5" x14ac:dyDescent="0.2">
      <c r="A10" s="18">
        <v>9</v>
      </c>
      <c r="B10" s="4" t="s">
        <v>162</v>
      </c>
      <c r="C10" s="18">
        <v>1</v>
      </c>
      <c r="D10" s="18"/>
      <c r="E10" s="18"/>
    </row>
    <row r="11" spans="1:5" x14ac:dyDescent="0.2">
      <c r="A11" s="18">
        <v>10</v>
      </c>
      <c r="B11" s="4" t="s">
        <v>116</v>
      </c>
      <c r="C11" s="18">
        <v>3</v>
      </c>
      <c r="D11" s="18"/>
      <c r="E11" s="18"/>
    </row>
    <row r="12" spans="1:5" x14ac:dyDescent="0.2">
      <c r="A12" s="18">
        <v>11</v>
      </c>
      <c r="B12" s="4" t="s">
        <v>160</v>
      </c>
      <c r="C12" s="18">
        <v>3</v>
      </c>
      <c r="D12" s="18" t="s">
        <v>310</v>
      </c>
      <c r="E12" s="18"/>
    </row>
    <row r="13" spans="1:5" x14ac:dyDescent="0.2">
      <c r="A13" s="18">
        <v>12</v>
      </c>
      <c r="B13" s="4" t="s">
        <v>159</v>
      </c>
      <c r="C13" s="18">
        <v>3</v>
      </c>
      <c r="D13" s="18"/>
      <c r="E13" s="18"/>
    </row>
    <row r="14" spans="1:5" x14ac:dyDescent="0.2">
      <c r="A14" s="18">
        <v>13</v>
      </c>
      <c r="B14" s="4" t="s">
        <v>155</v>
      </c>
      <c r="C14" s="18">
        <v>3</v>
      </c>
      <c r="D14" s="18" t="s">
        <v>312</v>
      </c>
      <c r="E14" s="18"/>
    </row>
    <row r="15" spans="1:5" x14ac:dyDescent="0.2">
      <c r="A15" s="18">
        <v>14</v>
      </c>
      <c r="B15" s="4" t="s">
        <v>154</v>
      </c>
      <c r="C15" s="18">
        <v>3</v>
      </c>
      <c r="D15" s="18"/>
      <c r="E15" s="18"/>
    </row>
    <row r="16" spans="1:5" x14ac:dyDescent="0.2">
      <c r="A16" s="18">
        <v>15</v>
      </c>
      <c r="B16" s="4" t="s">
        <v>156</v>
      </c>
      <c r="C16" s="18">
        <v>1</v>
      </c>
      <c r="D16" s="18"/>
      <c r="E16" s="18"/>
    </row>
    <row r="17" spans="1:5" x14ac:dyDescent="0.2">
      <c r="A17" s="18">
        <v>16</v>
      </c>
      <c r="B17" s="4" t="s">
        <v>62</v>
      </c>
      <c r="C17" s="18">
        <v>3</v>
      </c>
      <c r="D17" s="18"/>
      <c r="E17" s="18"/>
    </row>
    <row r="18" spans="1:5" x14ac:dyDescent="0.2">
      <c r="A18" s="18">
        <v>17</v>
      </c>
      <c r="B18" s="4" t="s">
        <v>34</v>
      </c>
      <c r="C18" s="18">
        <v>3</v>
      </c>
      <c r="D18" s="18"/>
      <c r="E18" s="18"/>
    </row>
    <row r="19" spans="1:5" x14ac:dyDescent="0.2">
      <c r="A19" s="18">
        <v>18</v>
      </c>
      <c r="B19" s="4" t="s">
        <v>150</v>
      </c>
      <c r="C19" s="18">
        <v>2</v>
      </c>
      <c r="D19" s="18"/>
      <c r="E19" s="18"/>
    </row>
    <row r="20" spans="1:5" x14ac:dyDescent="0.2">
      <c r="A20" s="18">
        <v>19</v>
      </c>
      <c r="B20" s="4" t="s">
        <v>133</v>
      </c>
      <c r="C20" s="18">
        <v>3</v>
      </c>
      <c r="D20" s="18" t="s">
        <v>306</v>
      </c>
      <c r="E20" s="18"/>
    </row>
    <row r="21" spans="1:5" x14ac:dyDescent="0.2">
      <c r="A21" s="18">
        <v>20</v>
      </c>
      <c r="B21" s="4" t="s">
        <v>44</v>
      </c>
      <c r="C21" s="18">
        <v>1</v>
      </c>
      <c r="D21" s="18"/>
      <c r="E21" s="18"/>
    </row>
    <row r="22" spans="1:5" x14ac:dyDescent="0.2">
      <c r="A22" s="18">
        <v>21</v>
      </c>
      <c r="B22" s="4" t="s">
        <v>56</v>
      </c>
      <c r="C22" s="18">
        <v>3</v>
      </c>
      <c r="D22" s="18"/>
      <c r="E22" s="18"/>
    </row>
    <row r="23" spans="1:5" x14ac:dyDescent="0.2">
      <c r="A23" s="18">
        <v>22</v>
      </c>
      <c r="B23" s="4" t="s">
        <v>161</v>
      </c>
      <c r="C23" s="18">
        <v>3</v>
      </c>
      <c r="D23" s="18" t="s">
        <v>317</v>
      </c>
      <c r="E23" s="18"/>
    </row>
    <row r="24" spans="1:5" x14ac:dyDescent="0.2">
      <c r="A24" s="18">
        <v>23</v>
      </c>
      <c r="B24" s="4" t="s">
        <v>64</v>
      </c>
      <c r="C24" s="18">
        <v>3</v>
      </c>
      <c r="D24" s="18"/>
      <c r="E24" s="18"/>
    </row>
    <row r="25" spans="1:5" x14ac:dyDescent="0.2">
      <c r="A25" s="18">
        <v>24</v>
      </c>
      <c r="B25" s="4" t="s">
        <v>53</v>
      </c>
      <c r="C25" s="18">
        <v>3</v>
      </c>
      <c r="D25" s="18" t="s">
        <v>305</v>
      </c>
      <c r="E25" s="18"/>
    </row>
    <row r="26" spans="1:5" x14ac:dyDescent="0.2">
      <c r="A26" s="18">
        <v>25</v>
      </c>
      <c r="B26" s="4" t="s">
        <v>25</v>
      </c>
      <c r="C26" s="18">
        <v>3</v>
      </c>
      <c r="D26" s="18" t="s">
        <v>319</v>
      </c>
      <c r="E26" s="18"/>
    </row>
    <row r="27" spans="1:5" x14ac:dyDescent="0.2">
      <c r="A27" s="18">
        <v>26</v>
      </c>
      <c r="B27" s="4" t="s">
        <v>157</v>
      </c>
      <c r="C27" s="18">
        <v>1</v>
      </c>
      <c r="D27" s="18"/>
      <c r="E27" s="18"/>
    </row>
    <row r="28" spans="1:5" x14ac:dyDescent="0.2">
      <c r="A28" s="18">
        <v>27</v>
      </c>
      <c r="B28" s="4" t="s">
        <v>36</v>
      </c>
      <c r="C28" s="18">
        <v>1</v>
      </c>
      <c r="D28" s="18" t="s">
        <v>309</v>
      </c>
      <c r="E28" s="18"/>
    </row>
    <row r="29" spans="1:5" x14ac:dyDescent="0.2">
      <c r="A29" s="18">
        <v>28</v>
      </c>
      <c r="B29" s="4" t="s">
        <v>93</v>
      </c>
      <c r="C29" s="18">
        <v>2</v>
      </c>
      <c r="D29" s="18" t="s">
        <v>314</v>
      </c>
      <c r="E29" s="18"/>
    </row>
    <row r="30" spans="1:5" x14ac:dyDescent="0.2">
      <c r="A30" s="18">
        <v>29</v>
      </c>
      <c r="B30" s="4" t="s">
        <v>28</v>
      </c>
      <c r="C30" s="18">
        <v>3</v>
      </c>
      <c r="D30" s="18"/>
      <c r="E30" s="18"/>
    </row>
    <row r="31" spans="1:5" x14ac:dyDescent="0.2">
      <c r="A31" s="18">
        <v>30</v>
      </c>
      <c r="B31" s="4" t="s">
        <v>55</v>
      </c>
      <c r="C31" s="18">
        <v>3</v>
      </c>
      <c r="D31" s="18"/>
      <c r="E31" s="18"/>
    </row>
    <row r="32" spans="1:5" x14ac:dyDescent="0.2">
      <c r="A32" s="18">
        <v>31</v>
      </c>
      <c r="B32" s="4" t="s">
        <v>158</v>
      </c>
      <c r="C32" s="18">
        <v>1</v>
      </c>
      <c r="D32" s="18"/>
      <c r="E32" s="18"/>
    </row>
    <row r="33" spans="1:6" x14ac:dyDescent="0.2">
      <c r="A33" s="18">
        <v>32</v>
      </c>
      <c r="B33" s="4" t="s">
        <v>2</v>
      </c>
      <c r="C33" s="18">
        <v>1</v>
      </c>
      <c r="D33" s="18"/>
      <c r="E33" s="18"/>
    </row>
    <row r="34" spans="1:6" x14ac:dyDescent="0.2">
      <c r="A34" s="18">
        <v>33</v>
      </c>
      <c r="B34" s="4" t="s">
        <v>52</v>
      </c>
      <c r="C34" s="18">
        <v>2</v>
      </c>
      <c r="D34" s="18" t="s">
        <v>316</v>
      </c>
      <c r="E34" s="18"/>
    </row>
    <row r="35" spans="1:6" x14ac:dyDescent="0.2">
      <c r="A35" s="18">
        <v>34</v>
      </c>
      <c r="B35" s="4" t="s">
        <v>33</v>
      </c>
      <c r="C35" s="18">
        <v>1</v>
      </c>
      <c r="D35" s="18"/>
      <c r="E35" s="18"/>
    </row>
    <row r="36" spans="1:6" x14ac:dyDescent="0.2">
      <c r="A36" s="18">
        <v>35</v>
      </c>
      <c r="B36" s="4" t="s">
        <v>57</v>
      </c>
      <c r="C36" s="18">
        <v>2</v>
      </c>
      <c r="D36" s="18" t="s">
        <v>313</v>
      </c>
      <c r="E36" s="18"/>
    </row>
    <row r="37" spans="1:6" x14ac:dyDescent="0.2">
      <c r="A37" s="18">
        <v>36</v>
      </c>
      <c r="B37" s="4" t="s">
        <v>74</v>
      </c>
      <c r="C37" s="18">
        <v>3</v>
      </c>
      <c r="D37" s="18" t="s">
        <v>307</v>
      </c>
      <c r="E37" s="18"/>
    </row>
    <row r="38" spans="1:6" x14ac:dyDescent="0.2">
      <c r="A38" s="18">
        <v>37</v>
      </c>
      <c r="B38" s="4" t="s">
        <v>76</v>
      </c>
      <c r="C38" s="18">
        <v>3</v>
      </c>
      <c r="D38" s="18" t="s">
        <v>318</v>
      </c>
      <c r="E38" s="18"/>
    </row>
    <row r="39" spans="1:6" x14ac:dyDescent="0.2">
      <c r="E39" s="18"/>
    </row>
    <row r="40" spans="1:6" x14ac:dyDescent="0.2">
      <c r="E40" s="18"/>
    </row>
    <row r="41" spans="1:6" x14ac:dyDescent="0.2">
      <c r="E41" s="18"/>
    </row>
    <row r="42" spans="1:6" x14ac:dyDescent="0.2">
      <c r="E42" s="18"/>
    </row>
    <row r="43" spans="1:6" x14ac:dyDescent="0.2">
      <c r="F43" s="18"/>
    </row>
    <row r="44" spans="1:6" x14ac:dyDescent="0.2">
      <c r="F44" s="18"/>
    </row>
    <row r="45" spans="1:6" x14ac:dyDescent="0.2">
      <c r="F45" s="18"/>
    </row>
  </sheetData>
  <sortState xmlns:xlrd2="http://schemas.microsoft.com/office/spreadsheetml/2017/richdata2" ref="A2:D38">
    <sortCondition ref="A2:A38"/>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64F9A-F487-E941-B759-F986455A084E}">
  <dimension ref="A1:K38"/>
  <sheetViews>
    <sheetView workbookViewId="0">
      <selection activeCell="R5" sqref="R5"/>
    </sheetView>
  </sheetViews>
  <sheetFormatPr baseColWidth="10" defaultRowHeight="16" x14ac:dyDescent="0.2"/>
  <cols>
    <col min="1" max="1" width="4.5" bestFit="1" customWidth="1"/>
  </cols>
  <sheetData>
    <row r="1" spans="1:11" x14ac:dyDescent="0.2">
      <c r="A1" t="s">
        <v>244</v>
      </c>
      <c r="B1" t="s">
        <v>240</v>
      </c>
      <c r="C1" t="s">
        <v>241</v>
      </c>
      <c r="D1" t="s">
        <v>242</v>
      </c>
      <c r="E1" t="s">
        <v>321</v>
      </c>
      <c r="F1" t="s">
        <v>322</v>
      </c>
      <c r="G1" t="s">
        <v>250</v>
      </c>
      <c r="H1" t="s">
        <v>265</v>
      </c>
      <c r="I1" t="s">
        <v>289</v>
      </c>
      <c r="J1" t="s">
        <v>297</v>
      </c>
      <c r="K1" t="s">
        <v>320</v>
      </c>
    </row>
    <row r="2" spans="1:11" x14ac:dyDescent="0.2">
      <c r="A2" t="s">
        <v>203</v>
      </c>
      <c r="B2">
        <f>'P3'!C2</f>
        <v>3</v>
      </c>
      <c r="C2">
        <f>'P4'!C2</f>
        <v>3</v>
      </c>
      <c r="D2">
        <f>'P9'!C2</f>
        <v>3</v>
      </c>
      <c r="E2">
        <f>'P8'!C2</f>
        <v>1</v>
      </c>
      <c r="F2">
        <f>'P1'!C2</f>
        <v>3</v>
      </c>
      <c r="G2">
        <f>'P2'!C2</f>
        <v>3</v>
      </c>
      <c r="H2">
        <f>'P7'!C2</f>
        <v>3</v>
      </c>
      <c r="I2">
        <f>'P6'!C2</f>
        <v>3</v>
      </c>
      <c r="J2">
        <f>'P5'!C2</f>
        <v>3</v>
      </c>
      <c r="K2">
        <f>'P10'!C2</f>
        <v>3</v>
      </c>
    </row>
    <row r="3" spans="1:11" x14ac:dyDescent="0.2">
      <c r="A3" t="s">
        <v>204</v>
      </c>
      <c r="B3">
        <f>'P3'!C3</f>
        <v>3</v>
      </c>
      <c r="C3">
        <f>'P4'!C3</f>
        <v>3</v>
      </c>
      <c r="D3">
        <f>'P9'!C3</f>
        <v>2</v>
      </c>
      <c r="E3">
        <f>'P8'!C3</f>
        <v>3</v>
      </c>
      <c r="F3">
        <f>'P1'!C3</f>
        <v>3</v>
      </c>
      <c r="G3">
        <f>'P2'!C3</f>
        <v>3</v>
      </c>
      <c r="H3">
        <f>'P7'!C3</f>
        <v>3</v>
      </c>
      <c r="I3">
        <f>'P6'!C3</f>
        <v>3</v>
      </c>
      <c r="J3">
        <f>'P5'!C3</f>
        <v>3</v>
      </c>
      <c r="K3">
        <f>'P10'!C3</f>
        <v>1</v>
      </c>
    </row>
    <row r="4" spans="1:11" x14ac:dyDescent="0.2">
      <c r="A4" t="s">
        <v>205</v>
      </c>
      <c r="B4">
        <f>'P3'!C4</f>
        <v>3</v>
      </c>
      <c r="C4">
        <f>'P4'!C4</f>
        <v>1</v>
      </c>
      <c r="D4">
        <f>'P9'!C4</f>
        <v>3</v>
      </c>
      <c r="E4">
        <f>'P8'!C4</f>
        <v>3</v>
      </c>
      <c r="F4">
        <f>'P1'!C4</f>
        <v>3</v>
      </c>
      <c r="G4">
        <f>'P2'!C4</f>
        <v>2</v>
      </c>
      <c r="H4">
        <f>'P7'!C4</f>
        <v>1</v>
      </c>
      <c r="I4">
        <f>'P6'!C4</f>
        <v>3</v>
      </c>
      <c r="J4">
        <f>'P5'!C4</f>
        <v>3</v>
      </c>
      <c r="K4">
        <f>'P10'!C4</f>
        <v>2</v>
      </c>
    </row>
    <row r="5" spans="1:11" x14ac:dyDescent="0.2">
      <c r="A5" t="s">
        <v>206</v>
      </c>
      <c r="B5">
        <f>'P3'!C5</f>
        <v>3</v>
      </c>
      <c r="C5">
        <f>'P4'!C5</f>
        <v>2</v>
      </c>
      <c r="D5">
        <f>'P9'!C5</f>
        <v>3</v>
      </c>
      <c r="E5">
        <f>'P8'!C5</f>
        <v>1</v>
      </c>
      <c r="F5">
        <f>'P1'!C5</f>
        <v>3</v>
      </c>
      <c r="G5">
        <f>'P2'!C5</f>
        <v>2</v>
      </c>
      <c r="H5">
        <f>'P7'!C5</f>
        <v>3</v>
      </c>
      <c r="I5">
        <f>'P6'!C5</f>
        <v>2</v>
      </c>
      <c r="J5">
        <f>'P5'!C5</f>
        <v>2</v>
      </c>
      <c r="K5">
        <f>'P10'!C5</f>
        <v>2</v>
      </c>
    </row>
    <row r="6" spans="1:11" x14ac:dyDescent="0.2">
      <c r="A6" t="s">
        <v>207</v>
      </c>
      <c r="B6">
        <f>'P3'!C6</f>
        <v>3</v>
      </c>
      <c r="C6">
        <f>'P4'!C6</f>
        <v>3</v>
      </c>
      <c r="D6">
        <f>'P9'!C6</f>
        <v>3</v>
      </c>
      <c r="E6">
        <f>'P8'!C6</f>
        <v>2</v>
      </c>
      <c r="F6">
        <f>'P1'!C6</f>
        <v>3</v>
      </c>
      <c r="G6">
        <f>'P2'!C6</f>
        <v>3</v>
      </c>
      <c r="H6">
        <f>'P7'!C6</f>
        <v>3</v>
      </c>
      <c r="I6">
        <f>'P6'!C6</f>
        <v>3</v>
      </c>
      <c r="J6">
        <f>'P5'!C6</f>
        <v>2</v>
      </c>
      <c r="K6">
        <f>'P10'!C6</f>
        <v>3</v>
      </c>
    </row>
    <row r="7" spans="1:11" x14ac:dyDescent="0.2">
      <c r="A7" t="s">
        <v>208</v>
      </c>
      <c r="B7">
        <f>'P3'!C7</f>
        <v>2</v>
      </c>
      <c r="C7">
        <f>'P4'!C7</f>
        <v>3</v>
      </c>
      <c r="D7">
        <f>'P9'!C7</f>
        <v>3</v>
      </c>
      <c r="E7">
        <f>'P8'!C7</f>
        <v>3</v>
      </c>
      <c r="F7">
        <f>'P1'!C7</f>
        <v>3</v>
      </c>
      <c r="G7">
        <f>'P2'!C7</f>
        <v>2</v>
      </c>
      <c r="H7">
        <f>'P7'!C7</f>
        <v>1</v>
      </c>
      <c r="I7">
        <f>'P6'!C7</f>
        <v>2</v>
      </c>
      <c r="J7">
        <f>'P5'!C7</f>
        <v>3</v>
      </c>
      <c r="K7">
        <f>'P10'!C7</f>
        <v>3</v>
      </c>
    </row>
    <row r="8" spans="1:11" x14ac:dyDescent="0.2">
      <c r="A8" t="s">
        <v>209</v>
      </c>
      <c r="B8">
        <f>'P3'!C8</f>
        <v>3</v>
      </c>
      <c r="C8">
        <f>'P4'!C8</f>
        <v>3</v>
      </c>
      <c r="D8">
        <f>'P9'!C8</f>
        <v>3</v>
      </c>
      <c r="E8">
        <f>'P8'!C8</f>
        <v>2</v>
      </c>
      <c r="F8">
        <f>'P1'!C8</f>
        <v>3</v>
      </c>
      <c r="G8">
        <f>'P2'!C8</f>
        <v>3</v>
      </c>
      <c r="H8">
        <f>'P7'!C8</f>
        <v>3</v>
      </c>
      <c r="I8">
        <f>'P6'!C8</f>
        <v>3</v>
      </c>
      <c r="J8">
        <f>'P5'!C8</f>
        <v>3</v>
      </c>
      <c r="K8">
        <f>'P10'!C8</f>
        <v>3</v>
      </c>
    </row>
    <row r="9" spans="1:11" x14ac:dyDescent="0.2">
      <c r="A9" t="s">
        <v>210</v>
      </c>
      <c r="B9">
        <f>'P3'!C9</f>
        <v>2</v>
      </c>
      <c r="C9">
        <f>'P4'!C9</f>
        <v>3</v>
      </c>
      <c r="D9">
        <f>'P9'!C9</f>
        <v>3</v>
      </c>
      <c r="E9">
        <f>'P8'!C9</f>
        <v>1</v>
      </c>
      <c r="F9">
        <f>'P1'!C9</f>
        <v>3</v>
      </c>
      <c r="G9">
        <f>'P2'!C9</f>
        <v>1</v>
      </c>
      <c r="H9">
        <f>'P7'!C9</f>
        <v>3</v>
      </c>
      <c r="I9">
        <f>'P6'!C9</f>
        <v>3</v>
      </c>
      <c r="J9">
        <f>'P5'!C9</f>
        <v>3</v>
      </c>
      <c r="K9">
        <f>'P10'!C9</f>
        <v>1</v>
      </c>
    </row>
    <row r="10" spans="1:11" x14ac:dyDescent="0.2">
      <c r="A10" t="s">
        <v>211</v>
      </c>
      <c r="B10">
        <f>'P3'!C10</f>
        <v>1</v>
      </c>
      <c r="C10">
        <f>'P4'!C10</f>
        <v>1</v>
      </c>
      <c r="D10">
        <f>'P9'!C10</f>
        <v>2</v>
      </c>
      <c r="E10">
        <f>'P8'!C10</f>
        <v>2</v>
      </c>
      <c r="F10">
        <f>'P1'!C10</f>
        <v>3</v>
      </c>
      <c r="G10">
        <f>'P2'!C10</f>
        <v>2</v>
      </c>
      <c r="H10">
        <f>'P7'!C10</f>
        <v>1</v>
      </c>
      <c r="I10">
        <f>'P6'!C10</f>
        <v>2</v>
      </c>
      <c r="J10">
        <f>'P5'!C10</f>
        <v>2</v>
      </c>
      <c r="K10">
        <f>'P10'!C10</f>
        <v>1</v>
      </c>
    </row>
    <row r="11" spans="1:11" x14ac:dyDescent="0.2">
      <c r="A11" t="s">
        <v>212</v>
      </c>
      <c r="B11">
        <f>'P3'!C11</f>
        <v>3</v>
      </c>
      <c r="C11">
        <f>'P4'!C11</f>
        <v>2</v>
      </c>
      <c r="D11">
        <f>'P9'!C11</f>
        <v>2</v>
      </c>
      <c r="E11">
        <f>'P8'!C11</f>
        <v>1</v>
      </c>
      <c r="F11">
        <f>'P1'!C11</f>
        <v>3</v>
      </c>
      <c r="G11">
        <f>'P2'!C11</f>
        <v>2</v>
      </c>
      <c r="H11">
        <f>'P7'!C11</f>
        <v>3</v>
      </c>
      <c r="I11">
        <f>'P6'!C11</f>
        <v>1</v>
      </c>
      <c r="J11">
        <f>'P5'!C11</f>
        <v>2</v>
      </c>
      <c r="K11">
        <f>'P10'!C11</f>
        <v>3</v>
      </c>
    </row>
    <row r="12" spans="1:11" x14ac:dyDescent="0.2">
      <c r="A12" t="s">
        <v>213</v>
      </c>
      <c r="B12">
        <f>'P3'!C12</f>
        <v>3</v>
      </c>
      <c r="C12">
        <f>'P4'!C12</f>
        <v>2</v>
      </c>
      <c r="D12">
        <f>'P9'!C12</f>
        <v>3</v>
      </c>
      <c r="E12">
        <f>'P8'!C12</f>
        <v>2</v>
      </c>
      <c r="F12">
        <f>'P1'!C12</f>
        <v>3</v>
      </c>
      <c r="G12">
        <f>'P2'!C12</f>
        <v>3</v>
      </c>
      <c r="H12">
        <f>'P7'!C12</f>
        <v>3</v>
      </c>
      <c r="I12">
        <f>'P6'!C12</f>
        <v>3</v>
      </c>
      <c r="J12">
        <f>'P5'!C12</f>
        <v>3</v>
      </c>
      <c r="K12">
        <f>'P10'!C12</f>
        <v>3</v>
      </c>
    </row>
    <row r="13" spans="1:11" x14ac:dyDescent="0.2">
      <c r="A13" t="s">
        <v>214</v>
      </c>
      <c r="B13">
        <f>'P3'!C13</f>
        <v>3</v>
      </c>
      <c r="C13">
        <f>'P4'!C13</f>
        <v>3</v>
      </c>
      <c r="D13">
        <f>'P9'!C13</f>
        <v>3</v>
      </c>
      <c r="E13">
        <f>'P8'!C13</f>
        <v>3</v>
      </c>
      <c r="F13">
        <f>'P1'!C13</f>
        <v>3</v>
      </c>
      <c r="G13">
        <f>'P2'!C13</f>
        <v>3</v>
      </c>
      <c r="H13">
        <f>'P7'!C13</f>
        <v>3</v>
      </c>
      <c r="I13">
        <f>'P6'!C13</f>
        <v>1</v>
      </c>
      <c r="J13">
        <f>'P5'!C13</f>
        <v>3</v>
      </c>
      <c r="K13">
        <f>'P10'!C13</f>
        <v>3</v>
      </c>
    </row>
    <row r="14" spans="1:11" x14ac:dyDescent="0.2">
      <c r="A14" t="s">
        <v>215</v>
      </c>
      <c r="B14">
        <f>'P3'!C14</f>
        <v>3</v>
      </c>
      <c r="C14">
        <f>'P4'!C14</f>
        <v>2</v>
      </c>
      <c r="D14">
        <f>'P9'!C14</f>
        <v>3</v>
      </c>
      <c r="E14">
        <f>'P8'!C14</f>
        <v>2</v>
      </c>
      <c r="F14">
        <f>'P1'!C14</f>
        <v>3</v>
      </c>
      <c r="G14">
        <f>'P2'!C14</f>
        <v>3</v>
      </c>
      <c r="H14">
        <f>'P7'!C14</f>
        <v>3</v>
      </c>
      <c r="I14">
        <f>'P6'!C14</f>
        <v>3</v>
      </c>
      <c r="J14">
        <f>'P5'!C14</f>
        <v>3</v>
      </c>
      <c r="K14">
        <f>'P10'!C14</f>
        <v>3</v>
      </c>
    </row>
    <row r="15" spans="1:11" x14ac:dyDescent="0.2">
      <c r="A15" t="s">
        <v>216</v>
      </c>
      <c r="B15">
        <f>'P3'!C15</f>
        <v>3</v>
      </c>
      <c r="C15">
        <f>'P4'!C15</f>
        <v>3</v>
      </c>
      <c r="D15">
        <f>'P9'!C15</f>
        <v>3</v>
      </c>
      <c r="E15">
        <f>'P8'!C15</f>
        <v>3</v>
      </c>
      <c r="F15">
        <f>'P1'!C15</f>
        <v>3</v>
      </c>
      <c r="G15">
        <f>'P2'!C15</f>
        <v>3</v>
      </c>
      <c r="H15">
        <f>'P7'!C15</f>
        <v>3</v>
      </c>
      <c r="I15">
        <f>'P6'!C15</f>
        <v>2</v>
      </c>
      <c r="J15">
        <f>'P5'!C15</f>
        <v>3</v>
      </c>
      <c r="K15">
        <f>'P10'!C15</f>
        <v>3</v>
      </c>
    </row>
    <row r="16" spans="1:11" x14ac:dyDescent="0.2">
      <c r="A16" t="s">
        <v>217</v>
      </c>
      <c r="B16">
        <f>'P3'!C16</f>
        <v>2</v>
      </c>
      <c r="C16">
        <f>'P4'!C16</f>
        <v>3</v>
      </c>
      <c r="D16">
        <f>'P9'!C16</f>
        <v>2</v>
      </c>
      <c r="E16">
        <f>'P8'!C16</f>
        <v>1</v>
      </c>
      <c r="F16">
        <f>'P1'!C16</f>
        <v>3</v>
      </c>
      <c r="G16">
        <f>'P2'!C16</f>
        <v>2</v>
      </c>
      <c r="H16">
        <f>'P7'!C16</f>
        <v>3</v>
      </c>
      <c r="I16">
        <f>'P6'!C16</f>
        <v>3</v>
      </c>
      <c r="J16">
        <f>'P5'!C16</f>
        <v>3</v>
      </c>
      <c r="K16">
        <f>'P10'!C16</f>
        <v>1</v>
      </c>
    </row>
    <row r="17" spans="1:11" x14ac:dyDescent="0.2">
      <c r="A17" t="s">
        <v>218</v>
      </c>
      <c r="B17">
        <f>'P3'!C17</f>
        <v>3</v>
      </c>
      <c r="C17">
        <f>'P4'!C17</f>
        <v>3</v>
      </c>
      <c r="D17">
        <f>'P9'!C17</f>
        <v>2</v>
      </c>
      <c r="E17">
        <f>'P8'!C17</f>
        <v>1</v>
      </c>
      <c r="F17">
        <f>'P1'!C17</f>
        <v>3</v>
      </c>
      <c r="G17">
        <f>'P2'!C17</f>
        <v>2</v>
      </c>
      <c r="H17">
        <f>'P7'!C17</f>
        <v>3</v>
      </c>
      <c r="I17">
        <f>'P6'!C17</f>
        <v>2</v>
      </c>
      <c r="J17">
        <f>'P5'!C17</f>
        <v>3</v>
      </c>
      <c r="K17">
        <f>'P10'!C17</f>
        <v>3</v>
      </c>
    </row>
    <row r="18" spans="1:11" x14ac:dyDescent="0.2">
      <c r="A18" t="s">
        <v>219</v>
      </c>
      <c r="B18">
        <f>'P3'!C18</f>
        <v>3</v>
      </c>
      <c r="C18">
        <f>'P4'!C18</f>
        <v>2</v>
      </c>
      <c r="D18">
        <f>'P9'!C18</f>
        <v>3</v>
      </c>
      <c r="E18">
        <f>'P8'!C18</f>
        <v>2</v>
      </c>
      <c r="F18">
        <f>'P1'!C18</f>
        <v>3</v>
      </c>
      <c r="G18">
        <f>'P2'!C18</f>
        <v>3</v>
      </c>
      <c r="H18">
        <f>'P7'!C18</f>
        <v>1</v>
      </c>
      <c r="I18">
        <f>'P6'!C18</f>
        <v>2</v>
      </c>
      <c r="J18">
        <f>'P5'!C18</f>
        <v>3</v>
      </c>
      <c r="K18">
        <f>'P10'!C18</f>
        <v>3</v>
      </c>
    </row>
    <row r="19" spans="1:11" x14ac:dyDescent="0.2">
      <c r="A19" t="s">
        <v>220</v>
      </c>
      <c r="B19">
        <f>'P3'!C19</f>
        <v>2</v>
      </c>
      <c r="C19">
        <f>'P4'!C19</f>
        <v>3</v>
      </c>
      <c r="D19">
        <f>'P9'!C19</f>
        <v>2</v>
      </c>
      <c r="E19">
        <f>'P8'!C19</f>
        <v>2</v>
      </c>
      <c r="F19">
        <f>'P1'!C19</f>
        <v>3</v>
      </c>
      <c r="G19">
        <f>'P2'!C19</f>
        <v>3</v>
      </c>
      <c r="H19">
        <f>'P7'!C19</f>
        <v>3</v>
      </c>
      <c r="I19">
        <f>'P6'!C19</f>
        <v>2</v>
      </c>
      <c r="J19">
        <f>'P5'!C19</f>
        <v>3</v>
      </c>
      <c r="K19">
        <f>'P10'!C19</f>
        <v>2</v>
      </c>
    </row>
    <row r="20" spans="1:11" x14ac:dyDescent="0.2">
      <c r="A20" t="s">
        <v>221</v>
      </c>
      <c r="B20">
        <f>'P3'!C20</f>
        <v>3</v>
      </c>
      <c r="C20">
        <f>'P4'!C20</f>
        <v>2</v>
      </c>
      <c r="D20">
        <f>'P9'!C20</f>
        <v>3</v>
      </c>
      <c r="E20">
        <f>'P8'!C20</f>
        <v>1</v>
      </c>
      <c r="F20">
        <f>'P1'!C20</f>
        <v>3</v>
      </c>
      <c r="G20">
        <f>'P2'!C20</f>
        <v>3</v>
      </c>
      <c r="H20">
        <f>'P7'!C20</f>
        <v>3</v>
      </c>
      <c r="I20">
        <f>'P6'!C20</f>
        <v>2</v>
      </c>
      <c r="J20">
        <f>'P5'!C20</f>
        <v>3</v>
      </c>
      <c r="K20">
        <f>'P10'!C20</f>
        <v>3</v>
      </c>
    </row>
    <row r="21" spans="1:11" x14ac:dyDescent="0.2">
      <c r="A21" t="s">
        <v>222</v>
      </c>
      <c r="B21">
        <f>'P3'!C21</f>
        <v>3</v>
      </c>
      <c r="C21">
        <f>'P4'!C21</f>
        <v>3</v>
      </c>
      <c r="D21">
        <f>'P9'!C21</f>
        <v>2</v>
      </c>
      <c r="E21">
        <f>'P8'!C21</f>
        <v>3</v>
      </c>
      <c r="F21">
        <f>'P1'!C21</f>
        <v>3</v>
      </c>
      <c r="G21">
        <f>'P2'!C21</f>
        <v>2</v>
      </c>
      <c r="H21">
        <f>'P7'!C21</f>
        <v>3</v>
      </c>
      <c r="I21">
        <f>'P6'!C21</f>
        <v>1</v>
      </c>
      <c r="J21">
        <f>'P5'!C21</f>
        <v>3</v>
      </c>
      <c r="K21">
        <f>'P10'!C21</f>
        <v>1</v>
      </c>
    </row>
    <row r="22" spans="1:11" x14ac:dyDescent="0.2">
      <c r="A22" t="s">
        <v>223</v>
      </c>
      <c r="B22">
        <f>'P3'!C22</f>
        <v>3</v>
      </c>
      <c r="C22">
        <f>'P4'!C22</f>
        <v>3</v>
      </c>
      <c r="D22">
        <f>'P9'!C22</f>
        <v>2</v>
      </c>
      <c r="E22">
        <f>'P8'!C22</f>
        <v>1</v>
      </c>
      <c r="F22">
        <f>'P1'!C22</f>
        <v>3</v>
      </c>
      <c r="G22">
        <f>'P2'!C22</f>
        <v>2</v>
      </c>
      <c r="H22">
        <f>'P7'!C22</f>
        <v>3</v>
      </c>
      <c r="I22">
        <f>'P6'!C22</f>
        <v>3</v>
      </c>
      <c r="J22">
        <f>'P5'!C22</f>
        <v>3</v>
      </c>
      <c r="K22">
        <f>'P10'!C22</f>
        <v>3</v>
      </c>
    </row>
    <row r="23" spans="1:11" x14ac:dyDescent="0.2">
      <c r="A23" t="s">
        <v>224</v>
      </c>
      <c r="B23">
        <f>'P3'!C23</f>
        <v>3</v>
      </c>
      <c r="C23">
        <f>'P4'!C23</f>
        <v>2</v>
      </c>
      <c r="D23">
        <f>'P9'!C23</f>
        <v>3</v>
      </c>
      <c r="E23">
        <f>'P8'!C23</f>
        <v>3</v>
      </c>
      <c r="F23">
        <f>'P1'!C23</f>
        <v>3</v>
      </c>
      <c r="G23">
        <f>'P2'!C23</f>
        <v>3</v>
      </c>
      <c r="H23">
        <f>'P7'!C23</f>
        <v>3</v>
      </c>
      <c r="I23">
        <f>'P6'!C23</f>
        <v>2</v>
      </c>
      <c r="J23">
        <f>'P5'!C23</f>
        <v>3</v>
      </c>
      <c r="K23">
        <f>'P10'!C23</f>
        <v>3</v>
      </c>
    </row>
    <row r="24" spans="1:11" x14ac:dyDescent="0.2">
      <c r="A24" t="s">
        <v>225</v>
      </c>
      <c r="B24">
        <f>'P3'!C24</f>
        <v>3</v>
      </c>
      <c r="C24">
        <f>'P4'!C24</f>
        <v>3</v>
      </c>
      <c r="D24">
        <f>'P9'!C24</f>
        <v>3</v>
      </c>
      <c r="E24">
        <f>'P8'!C24</f>
        <v>3</v>
      </c>
      <c r="F24">
        <f>'P1'!C24</f>
        <v>3</v>
      </c>
      <c r="G24">
        <f>'P2'!C24</f>
        <v>3</v>
      </c>
      <c r="H24">
        <f>'P7'!C24</f>
        <v>3</v>
      </c>
      <c r="I24">
        <f>'P6'!C24</f>
        <v>3</v>
      </c>
      <c r="J24">
        <f>'P5'!C24</f>
        <v>3</v>
      </c>
      <c r="K24">
        <f>'P10'!C24</f>
        <v>3</v>
      </c>
    </row>
    <row r="25" spans="1:11" x14ac:dyDescent="0.2">
      <c r="A25" t="s">
        <v>226</v>
      </c>
      <c r="B25">
        <f>'P3'!C25</f>
        <v>3</v>
      </c>
      <c r="C25">
        <f>'P4'!C25</f>
        <v>2</v>
      </c>
      <c r="D25">
        <f>'P9'!C25</f>
        <v>2</v>
      </c>
      <c r="E25">
        <f>'P8'!C25</f>
        <v>2</v>
      </c>
      <c r="F25">
        <f>'P1'!C25</f>
        <v>2</v>
      </c>
      <c r="G25">
        <f>'P2'!C25</f>
        <v>1</v>
      </c>
      <c r="H25">
        <f>'P7'!C25</f>
        <v>1</v>
      </c>
      <c r="I25">
        <f>'P6'!C25</f>
        <v>2</v>
      </c>
      <c r="J25">
        <f>'P5'!C25</f>
        <v>3</v>
      </c>
      <c r="K25">
        <f>'P10'!C25</f>
        <v>3</v>
      </c>
    </row>
    <row r="26" spans="1:11" x14ac:dyDescent="0.2">
      <c r="A26" t="s">
        <v>227</v>
      </c>
      <c r="B26">
        <f>'P3'!C26</f>
        <v>3</v>
      </c>
      <c r="C26">
        <f>'P4'!C26</f>
        <v>3</v>
      </c>
      <c r="D26">
        <f>'P9'!C26</f>
        <v>3</v>
      </c>
      <c r="E26">
        <f>'P8'!C26</f>
        <v>3</v>
      </c>
      <c r="F26">
        <f>'P1'!C26</f>
        <v>3</v>
      </c>
      <c r="G26">
        <f>'P2'!C26</f>
        <v>3</v>
      </c>
      <c r="H26">
        <f>'P7'!C26</f>
        <v>3</v>
      </c>
      <c r="I26">
        <f>'P6'!C26</f>
        <v>3</v>
      </c>
      <c r="J26">
        <f>'P5'!C26</f>
        <v>3</v>
      </c>
      <c r="K26">
        <f>'P10'!C26</f>
        <v>3</v>
      </c>
    </row>
    <row r="27" spans="1:11" x14ac:dyDescent="0.2">
      <c r="A27" t="s">
        <v>228</v>
      </c>
      <c r="B27">
        <f>'P3'!C27</f>
        <v>2</v>
      </c>
      <c r="C27">
        <f>'P4'!C27</f>
        <v>1</v>
      </c>
      <c r="D27">
        <f>'P9'!C27</f>
        <v>2</v>
      </c>
      <c r="E27">
        <f>'P8'!C27</f>
        <v>2</v>
      </c>
      <c r="F27">
        <f>'P1'!C27</f>
        <v>3</v>
      </c>
      <c r="G27">
        <f>'P2'!C27</f>
        <v>3</v>
      </c>
      <c r="H27">
        <f>'P7'!C27</f>
        <v>1</v>
      </c>
      <c r="I27">
        <f>'P6'!C27</f>
        <v>2</v>
      </c>
      <c r="J27">
        <f>'P5'!C27</f>
        <v>1</v>
      </c>
      <c r="K27">
        <f>'P10'!C27</f>
        <v>1</v>
      </c>
    </row>
    <row r="28" spans="1:11" x14ac:dyDescent="0.2">
      <c r="A28" t="s">
        <v>229</v>
      </c>
      <c r="B28">
        <f>'P3'!C28</f>
        <v>1</v>
      </c>
      <c r="C28">
        <f>'P4'!C28</f>
        <v>3</v>
      </c>
      <c r="D28">
        <f>'P9'!C28</f>
        <v>1</v>
      </c>
      <c r="E28">
        <f>'P8'!C28</f>
        <v>2</v>
      </c>
      <c r="F28">
        <f>'P1'!C28</f>
        <v>3</v>
      </c>
      <c r="G28">
        <f>'P2'!C28</f>
        <v>1</v>
      </c>
      <c r="H28">
        <f>'P7'!C28</f>
        <v>1</v>
      </c>
      <c r="I28">
        <f>'P6'!C28</f>
        <v>1</v>
      </c>
      <c r="J28">
        <f>'P5'!C28</f>
        <v>3</v>
      </c>
      <c r="K28">
        <f>'P10'!C28</f>
        <v>1</v>
      </c>
    </row>
    <row r="29" spans="1:11" x14ac:dyDescent="0.2">
      <c r="A29" t="s">
        <v>230</v>
      </c>
      <c r="B29">
        <f>'P3'!C29</f>
        <v>3</v>
      </c>
      <c r="C29">
        <f>'P4'!C29</f>
        <v>1</v>
      </c>
      <c r="D29">
        <f>'P9'!C29</f>
        <v>2</v>
      </c>
      <c r="E29">
        <f>'P8'!C29</f>
        <v>3</v>
      </c>
      <c r="F29">
        <f>'P1'!C29</f>
        <v>3</v>
      </c>
      <c r="G29">
        <f>'P2'!C29</f>
        <v>2</v>
      </c>
      <c r="H29">
        <f>'P7'!C29</f>
        <v>1</v>
      </c>
      <c r="I29">
        <f>'P6'!C29</f>
        <v>1</v>
      </c>
      <c r="J29">
        <f>'P5'!C29</f>
        <v>3</v>
      </c>
      <c r="K29">
        <f>'P10'!C29</f>
        <v>2</v>
      </c>
    </row>
    <row r="30" spans="1:11" x14ac:dyDescent="0.2">
      <c r="A30" t="s">
        <v>231</v>
      </c>
      <c r="B30">
        <f>'P3'!C30</f>
        <v>3</v>
      </c>
      <c r="C30">
        <f>'P4'!C30</f>
        <v>3</v>
      </c>
      <c r="D30">
        <f>'P9'!C30</f>
        <v>2</v>
      </c>
      <c r="E30">
        <f>'P8'!C30</f>
        <v>3</v>
      </c>
      <c r="F30">
        <f>'P1'!C30</f>
        <v>3</v>
      </c>
      <c r="G30">
        <f>'P2'!C30</f>
        <v>3</v>
      </c>
      <c r="H30">
        <f>'P7'!C30</f>
        <v>1</v>
      </c>
      <c r="I30">
        <f>'P6'!C30</f>
        <v>3</v>
      </c>
      <c r="J30">
        <f>'P5'!C30</f>
        <v>3</v>
      </c>
      <c r="K30">
        <f>'P10'!C30</f>
        <v>3</v>
      </c>
    </row>
    <row r="31" spans="1:11" x14ac:dyDescent="0.2">
      <c r="A31" t="s">
        <v>232</v>
      </c>
      <c r="B31">
        <f>'P3'!C31</f>
        <v>3</v>
      </c>
      <c r="C31">
        <f>'P4'!C31</f>
        <v>3</v>
      </c>
      <c r="D31">
        <f>'P9'!C31</f>
        <v>3</v>
      </c>
      <c r="E31">
        <f>'P8'!C31</f>
        <v>3</v>
      </c>
      <c r="F31">
        <f>'P1'!C31</f>
        <v>3</v>
      </c>
      <c r="G31">
        <f>'P2'!C31</f>
        <v>3</v>
      </c>
      <c r="H31">
        <f>'P7'!C31</f>
        <v>3</v>
      </c>
      <c r="I31">
        <f>'P6'!C31</f>
        <v>3</v>
      </c>
      <c r="J31">
        <f>'P5'!C31</f>
        <v>3</v>
      </c>
      <c r="K31">
        <f>'P10'!C31</f>
        <v>3</v>
      </c>
    </row>
    <row r="32" spans="1:11" x14ac:dyDescent="0.2">
      <c r="A32" t="s">
        <v>233</v>
      </c>
      <c r="B32">
        <f>'P3'!C32</f>
        <v>3</v>
      </c>
      <c r="C32">
        <f>'P4'!C32</f>
        <v>3</v>
      </c>
      <c r="D32">
        <f>'P9'!C32</f>
        <v>3</v>
      </c>
      <c r="E32">
        <f>'P8'!C32</f>
        <v>3</v>
      </c>
      <c r="F32">
        <f>'P1'!C32</f>
        <v>3</v>
      </c>
      <c r="G32">
        <f>'P2'!C32</f>
        <v>2</v>
      </c>
      <c r="H32">
        <f>'P7'!C32</f>
        <v>1</v>
      </c>
      <c r="I32">
        <f>'P6'!C32</f>
        <v>2</v>
      </c>
      <c r="J32">
        <f>'P5'!C32</f>
        <v>3</v>
      </c>
      <c r="K32">
        <f>'P10'!C32</f>
        <v>1</v>
      </c>
    </row>
    <row r="33" spans="1:11" x14ac:dyDescent="0.2">
      <c r="A33" t="s">
        <v>234</v>
      </c>
      <c r="B33">
        <f>'P3'!C33</f>
        <v>3</v>
      </c>
      <c r="C33">
        <f>'P4'!C33</f>
        <v>1</v>
      </c>
      <c r="D33">
        <f>'P9'!C33</f>
        <v>2</v>
      </c>
      <c r="E33">
        <f>'P8'!C33</f>
        <v>1</v>
      </c>
      <c r="F33">
        <f>'P1'!C33</f>
        <v>3</v>
      </c>
      <c r="G33">
        <f>'P2'!C33</f>
        <v>2</v>
      </c>
      <c r="H33">
        <f>'P7'!C33</f>
        <v>1</v>
      </c>
      <c r="I33">
        <f>'P6'!C33</f>
        <v>2</v>
      </c>
      <c r="J33">
        <f>'P5'!C33</f>
        <v>3</v>
      </c>
      <c r="K33">
        <f>'P10'!C33</f>
        <v>1</v>
      </c>
    </row>
    <row r="34" spans="1:11" x14ac:dyDescent="0.2">
      <c r="A34" t="s">
        <v>235</v>
      </c>
      <c r="B34">
        <f>'P3'!C34</f>
        <v>3</v>
      </c>
      <c r="C34">
        <f>'P4'!C34</f>
        <v>2</v>
      </c>
      <c r="D34">
        <f>'P9'!C34</f>
        <v>1</v>
      </c>
      <c r="E34">
        <f>'P8'!C34</f>
        <v>2</v>
      </c>
      <c r="F34">
        <f>'P1'!C34</f>
        <v>3</v>
      </c>
      <c r="G34">
        <f>'P2'!C34</f>
        <v>1</v>
      </c>
      <c r="H34">
        <f>'P7'!C34</f>
        <v>1</v>
      </c>
      <c r="I34">
        <f>'P6'!C34</f>
        <v>2</v>
      </c>
      <c r="J34">
        <f>'P5'!C34</f>
        <v>2</v>
      </c>
      <c r="K34">
        <f>'P10'!C34</f>
        <v>2</v>
      </c>
    </row>
    <row r="35" spans="1:11" x14ac:dyDescent="0.2">
      <c r="A35" t="s">
        <v>236</v>
      </c>
      <c r="B35">
        <f>'P3'!C35</f>
        <v>3</v>
      </c>
      <c r="C35">
        <f>'P4'!C35</f>
        <v>3</v>
      </c>
      <c r="D35">
        <f>'P9'!C35</f>
        <v>2</v>
      </c>
      <c r="E35">
        <f>'P8'!C35</f>
        <v>3</v>
      </c>
      <c r="F35">
        <f>'P1'!C35</f>
        <v>3</v>
      </c>
      <c r="G35">
        <f>'P2'!C35</f>
        <v>2</v>
      </c>
      <c r="H35">
        <f>'P7'!C35</f>
        <v>1</v>
      </c>
      <c r="I35">
        <f>'P6'!C35</f>
        <v>2</v>
      </c>
      <c r="J35">
        <f>'P5'!C35</f>
        <v>2</v>
      </c>
      <c r="K35">
        <f>'P10'!C35</f>
        <v>1</v>
      </c>
    </row>
    <row r="36" spans="1:11" x14ac:dyDescent="0.2">
      <c r="A36" t="s">
        <v>237</v>
      </c>
      <c r="B36">
        <f>'P3'!C36</f>
        <v>3</v>
      </c>
      <c r="C36">
        <f>'P4'!C36</f>
        <v>2</v>
      </c>
      <c r="D36">
        <f>'P9'!C36</f>
        <v>3</v>
      </c>
      <c r="E36">
        <f>'P8'!C36</f>
        <v>2</v>
      </c>
      <c r="F36">
        <f>'P1'!C36</f>
        <v>3</v>
      </c>
      <c r="G36">
        <f>'P2'!C36</f>
        <v>3</v>
      </c>
      <c r="H36">
        <f>'P7'!C36</f>
        <v>3</v>
      </c>
      <c r="I36">
        <f>'P6'!C36</f>
        <v>3</v>
      </c>
      <c r="J36">
        <f>'P5'!C36</f>
        <v>3</v>
      </c>
      <c r="K36">
        <f>'P10'!C36</f>
        <v>2</v>
      </c>
    </row>
    <row r="37" spans="1:11" x14ac:dyDescent="0.2">
      <c r="A37" t="s">
        <v>238</v>
      </c>
      <c r="B37">
        <f>'P3'!C37</f>
        <v>3</v>
      </c>
      <c r="C37">
        <f>'P4'!C37</f>
        <v>2</v>
      </c>
      <c r="D37">
        <f>'P9'!C37</f>
        <v>2</v>
      </c>
      <c r="E37">
        <f>'P8'!C37</f>
        <v>2</v>
      </c>
      <c r="F37">
        <f>'P1'!C37</f>
        <v>3</v>
      </c>
      <c r="G37">
        <f>'P2'!C37</f>
        <v>2</v>
      </c>
      <c r="H37">
        <f>'P7'!C37</f>
        <v>3</v>
      </c>
      <c r="I37">
        <f>'P6'!C37</f>
        <v>2</v>
      </c>
      <c r="J37">
        <f>'P5'!C37</f>
        <v>3</v>
      </c>
      <c r="K37">
        <f>'P10'!C37</f>
        <v>3</v>
      </c>
    </row>
    <row r="38" spans="1:11" x14ac:dyDescent="0.2">
      <c r="A38" t="s">
        <v>239</v>
      </c>
      <c r="B38">
        <f>'P3'!C38</f>
        <v>3</v>
      </c>
      <c r="C38">
        <f>'P4'!C38</f>
        <v>3</v>
      </c>
      <c r="D38">
        <f>'P9'!C38</f>
        <v>2</v>
      </c>
      <c r="E38">
        <f>'P8'!C38</f>
        <v>2</v>
      </c>
      <c r="F38">
        <f>'P1'!C38</f>
        <v>3</v>
      </c>
      <c r="G38">
        <f>'P2'!C38</f>
        <v>3</v>
      </c>
      <c r="H38">
        <f>'P7'!C38</f>
        <v>1</v>
      </c>
      <c r="I38">
        <f>'P6'!C38</f>
        <v>2</v>
      </c>
      <c r="J38">
        <f>'P5'!C38</f>
        <v>3</v>
      </c>
      <c r="K38">
        <f>'P10'!C38</f>
        <v>3</v>
      </c>
    </row>
  </sheetData>
  <phoneticPr fontId="1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23EDB-A155-F84F-90EF-F733B4B6586D}">
  <dimension ref="A1:AL23"/>
  <sheetViews>
    <sheetView workbookViewId="0">
      <selection activeCell="AN27" sqref="AN27"/>
    </sheetView>
  </sheetViews>
  <sheetFormatPr baseColWidth="10" defaultRowHeight="16" x14ac:dyDescent="0.2"/>
  <cols>
    <col min="1" max="1" width="9.1640625" bestFit="1" customWidth="1"/>
    <col min="2" max="10" width="3.5" bestFit="1" customWidth="1"/>
    <col min="11" max="38" width="4.5" bestFit="1" customWidth="1"/>
  </cols>
  <sheetData>
    <row r="1" spans="1:38" x14ac:dyDescent="0.2">
      <c r="A1" t="s">
        <v>243</v>
      </c>
      <c r="B1" t="s">
        <v>203</v>
      </c>
      <c r="C1" t="s">
        <v>204</v>
      </c>
      <c r="D1" t="s">
        <v>205</v>
      </c>
      <c r="E1" t="s">
        <v>206</v>
      </c>
      <c r="F1" t="s">
        <v>207</v>
      </c>
      <c r="G1" t="s">
        <v>208</v>
      </c>
      <c r="H1" t="s">
        <v>209</v>
      </c>
      <c r="I1" t="s">
        <v>210</v>
      </c>
      <c r="J1" t="s">
        <v>211</v>
      </c>
      <c r="K1" t="s">
        <v>212</v>
      </c>
      <c r="L1" t="s">
        <v>213</v>
      </c>
      <c r="M1" t="s">
        <v>214</v>
      </c>
      <c r="N1" t="s">
        <v>215</v>
      </c>
      <c r="O1" t="s">
        <v>216</v>
      </c>
      <c r="P1" t="s">
        <v>217</v>
      </c>
      <c r="Q1" t="s">
        <v>218</v>
      </c>
      <c r="R1" t="s">
        <v>219</v>
      </c>
      <c r="S1" t="s">
        <v>220</v>
      </c>
      <c r="T1" t="s">
        <v>221</v>
      </c>
      <c r="U1" t="s">
        <v>222</v>
      </c>
      <c r="V1" t="s">
        <v>223</v>
      </c>
      <c r="W1" t="s">
        <v>224</v>
      </c>
      <c r="X1" s="7" t="s">
        <v>225</v>
      </c>
      <c r="Y1" t="s">
        <v>226</v>
      </c>
      <c r="Z1" s="7" t="s">
        <v>227</v>
      </c>
      <c r="AA1" t="s">
        <v>228</v>
      </c>
      <c r="AB1" t="s">
        <v>229</v>
      </c>
      <c r="AC1" t="s">
        <v>230</v>
      </c>
      <c r="AD1" t="s">
        <v>231</v>
      </c>
      <c r="AE1" s="7" t="s">
        <v>232</v>
      </c>
      <c r="AF1" t="s">
        <v>233</v>
      </c>
      <c r="AG1" t="s">
        <v>234</v>
      </c>
      <c r="AH1" t="s">
        <v>235</v>
      </c>
      <c r="AI1" t="s">
        <v>236</v>
      </c>
      <c r="AJ1" t="s">
        <v>237</v>
      </c>
      <c r="AK1" t="s">
        <v>238</v>
      </c>
      <c r="AL1" t="s">
        <v>239</v>
      </c>
    </row>
    <row r="2" spans="1:38" x14ac:dyDescent="0.2">
      <c r="A2" t="s">
        <v>322</v>
      </c>
      <c r="B2" cm="1">
        <f t="array" ref="B2">INDEX('P1'!$C$2:$C$38,COLUMN() - 1)</f>
        <v>3</v>
      </c>
      <c r="C2" cm="1">
        <f t="array" ref="C2">INDEX('P1'!$C$2:$C$38,COLUMN() - 1)</f>
        <v>3</v>
      </c>
      <c r="D2" cm="1">
        <f t="array" ref="D2">INDEX('P1'!$C$2:$C$38,COLUMN() - 1)</f>
        <v>3</v>
      </c>
      <c r="E2" cm="1">
        <f t="array" ref="E2">INDEX('P1'!$C$2:$C$38,COLUMN() - 1)</f>
        <v>3</v>
      </c>
      <c r="F2" cm="1">
        <f t="array" ref="F2">INDEX('P1'!$C$2:$C$38,COLUMN() - 1)</f>
        <v>3</v>
      </c>
      <c r="G2" cm="1">
        <f t="array" ref="G2">INDEX('P1'!$C$2:$C$38,COLUMN() - 1)</f>
        <v>3</v>
      </c>
      <c r="H2" cm="1">
        <f t="array" ref="H2">INDEX('P1'!$C$2:$C$38,COLUMN() - 1)</f>
        <v>3</v>
      </c>
      <c r="I2" cm="1">
        <f t="array" ref="I2">INDEX('P1'!$C$2:$C$38,COLUMN() - 1)</f>
        <v>3</v>
      </c>
      <c r="J2" cm="1">
        <f t="array" ref="J2">INDEX('P1'!$C$2:$C$38,COLUMN() - 1)</f>
        <v>3</v>
      </c>
      <c r="K2" cm="1">
        <f t="array" ref="K2">INDEX('P1'!$C$2:$C$38,COLUMN() - 1)</f>
        <v>3</v>
      </c>
      <c r="L2" cm="1">
        <f t="array" ref="L2">INDEX('P1'!$C$2:$C$38,COLUMN() - 1)</f>
        <v>3</v>
      </c>
      <c r="M2" cm="1">
        <f t="array" ref="M2">INDEX('P1'!$C$2:$C$38,COLUMN() - 1)</f>
        <v>3</v>
      </c>
      <c r="N2" cm="1">
        <f t="array" ref="N2">INDEX('P1'!$C$2:$C$38,COLUMN() - 1)</f>
        <v>3</v>
      </c>
      <c r="O2" cm="1">
        <f t="array" ref="O2">INDEX('P1'!$C$2:$C$38,COLUMN() - 1)</f>
        <v>3</v>
      </c>
      <c r="P2" cm="1">
        <f t="array" ref="P2">INDEX('P1'!$C$2:$C$38,COLUMN() - 1)</f>
        <v>3</v>
      </c>
      <c r="Q2" cm="1">
        <f t="array" ref="Q2">INDEX('P1'!$C$2:$C$38,COLUMN() - 1)</f>
        <v>3</v>
      </c>
      <c r="R2" cm="1">
        <f t="array" ref="R2">INDEX('P1'!$C$2:$C$38,COLUMN() - 1)</f>
        <v>3</v>
      </c>
      <c r="S2" cm="1">
        <f t="array" ref="S2">INDEX('P1'!$C$2:$C$38,COLUMN() - 1)</f>
        <v>3</v>
      </c>
      <c r="T2" cm="1">
        <f t="array" ref="T2">INDEX('P1'!$C$2:$C$38,COLUMN() - 1)</f>
        <v>3</v>
      </c>
      <c r="U2" cm="1">
        <f t="array" ref="U2">INDEX('P1'!$C$2:$C$38,COLUMN() - 1)</f>
        <v>3</v>
      </c>
      <c r="V2" cm="1">
        <f t="array" ref="V2">INDEX('P1'!$C$2:$C$38,COLUMN() - 1)</f>
        <v>3</v>
      </c>
      <c r="W2" cm="1">
        <f t="array" ref="W2">INDEX('P1'!$C$2:$C$38,COLUMN() - 1)</f>
        <v>3</v>
      </c>
      <c r="X2" cm="1">
        <f t="array" ref="X2">INDEX('P1'!$C$2:$C$38,COLUMN() - 1)</f>
        <v>3</v>
      </c>
      <c r="Y2" cm="1">
        <f t="array" ref="Y2">INDEX('P1'!$C$2:$C$38,COLUMN() - 1)</f>
        <v>2</v>
      </c>
      <c r="Z2" cm="1">
        <f t="array" ref="Z2">INDEX('P1'!$C$2:$C$38,COLUMN() - 1)</f>
        <v>3</v>
      </c>
      <c r="AA2" cm="1">
        <f t="array" ref="AA2">INDEX('P1'!$C$2:$C$38,COLUMN() - 1)</f>
        <v>3</v>
      </c>
      <c r="AB2" cm="1">
        <f t="array" ref="AB2">INDEX('P1'!$C$2:$C$38,COLUMN() - 1)</f>
        <v>3</v>
      </c>
      <c r="AC2" cm="1">
        <f t="array" ref="AC2">INDEX('P1'!$C$2:$C$38,COLUMN() - 1)</f>
        <v>3</v>
      </c>
      <c r="AD2" cm="1">
        <f t="array" ref="AD2">INDEX('P1'!$C$2:$C$38,COLUMN() - 1)</f>
        <v>3</v>
      </c>
      <c r="AE2" cm="1">
        <f t="array" ref="AE2">INDEX('P1'!$C$2:$C$38,COLUMN() - 1)</f>
        <v>3</v>
      </c>
      <c r="AF2" cm="1">
        <f t="array" ref="AF2">INDEX('P1'!$C$2:$C$38,COLUMN() - 1)</f>
        <v>3</v>
      </c>
      <c r="AG2" cm="1">
        <f t="array" ref="AG2">INDEX('P1'!$C$2:$C$38,COLUMN() - 1)</f>
        <v>3</v>
      </c>
      <c r="AH2" cm="1">
        <f t="array" ref="AH2">INDEX('P1'!$C$2:$C$38,COLUMN() - 1)</f>
        <v>3</v>
      </c>
      <c r="AI2" cm="1">
        <f t="array" ref="AI2">INDEX('P1'!$C$2:$C$38,COLUMN() - 1)</f>
        <v>3</v>
      </c>
      <c r="AJ2" cm="1">
        <f t="array" ref="AJ2">INDEX('P1'!$C$2:$C$38,COLUMN() - 1)</f>
        <v>3</v>
      </c>
      <c r="AK2" cm="1">
        <f t="array" ref="AK2">INDEX('P1'!$C$2:$C$38,COLUMN() - 1)</f>
        <v>3</v>
      </c>
      <c r="AL2" cm="1">
        <f t="array" ref="AL2">INDEX('P1'!$C$2:$C$38,COLUMN() - 1)</f>
        <v>3</v>
      </c>
    </row>
    <row r="3" spans="1:38" x14ac:dyDescent="0.2">
      <c r="A3" t="s">
        <v>320</v>
      </c>
      <c r="B3" cm="1">
        <f t="array" ref="B3">INDEX('P10'!$C$2:$C$38,COLUMN() - 1)</f>
        <v>3</v>
      </c>
      <c r="C3" cm="1">
        <f t="array" ref="C3">INDEX('P10'!$C$2:$C$38,COLUMN() - 1)</f>
        <v>1</v>
      </c>
      <c r="D3" cm="1">
        <f t="array" ref="D3">INDEX('P10'!$C$2:$C$38,COLUMN() - 1)</f>
        <v>2</v>
      </c>
      <c r="E3" cm="1">
        <f t="array" ref="E3">INDEX('P10'!$C$2:$C$38,COLUMN() - 1)</f>
        <v>2</v>
      </c>
      <c r="F3" cm="1">
        <f t="array" ref="F3">INDEX('P10'!$C$2:$C$38,COLUMN() - 1)</f>
        <v>3</v>
      </c>
      <c r="G3" cm="1">
        <f t="array" ref="G3">INDEX('P10'!$C$2:$C$38,COLUMN() - 1)</f>
        <v>3</v>
      </c>
      <c r="H3" cm="1">
        <f t="array" ref="H3">INDEX('P10'!$C$2:$C$38,COLUMN() - 1)</f>
        <v>3</v>
      </c>
      <c r="I3" cm="1">
        <f t="array" ref="I3">INDEX('P10'!$C$2:$C$38,COLUMN() - 1)</f>
        <v>1</v>
      </c>
      <c r="J3" cm="1">
        <f t="array" ref="J3">INDEX('P10'!$C$2:$C$38,COLUMN() - 1)</f>
        <v>1</v>
      </c>
      <c r="K3" cm="1">
        <f t="array" ref="K3">INDEX('P10'!$C$2:$C$38,COLUMN() - 1)</f>
        <v>3</v>
      </c>
      <c r="L3" cm="1">
        <f t="array" ref="L3">INDEX('P10'!$C$2:$C$38,COLUMN() - 1)</f>
        <v>3</v>
      </c>
      <c r="M3" cm="1">
        <f t="array" ref="M3">INDEX('P10'!$C$2:$C$38,COLUMN() - 1)</f>
        <v>3</v>
      </c>
      <c r="N3" cm="1">
        <f t="array" ref="N3">INDEX('P10'!$C$2:$C$38,COLUMN() - 1)</f>
        <v>3</v>
      </c>
      <c r="O3" cm="1">
        <f t="array" ref="O3">INDEX('P10'!$C$2:$C$38,COLUMN() - 1)</f>
        <v>3</v>
      </c>
      <c r="P3" cm="1">
        <f t="array" ref="P3">INDEX('P10'!$C$2:$C$38,COLUMN() - 1)</f>
        <v>1</v>
      </c>
      <c r="Q3" cm="1">
        <f t="array" ref="Q3">INDEX('P10'!$C$2:$C$38,COLUMN() - 1)</f>
        <v>3</v>
      </c>
      <c r="R3" cm="1">
        <f t="array" ref="R3">INDEX('P10'!$C$2:$C$38,COLUMN() - 1)</f>
        <v>3</v>
      </c>
      <c r="S3" cm="1">
        <f t="array" ref="S3">INDEX('P10'!$C$2:$C$38,COLUMN() - 1)</f>
        <v>2</v>
      </c>
      <c r="T3" cm="1">
        <f t="array" ref="T3">INDEX('P10'!$C$2:$C$38,COLUMN() - 1)</f>
        <v>3</v>
      </c>
      <c r="U3" cm="1">
        <f t="array" ref="U3">INDEX('P10'!$C$2:$C$38,COLUMN() - 1)</f>
        <v>1</v>
      </c>
      <c r="V3" cm="1">
        <f t="array" ref="V3">INDEX('P10'!$C$2:$C$38,COLUMN() - 1)</f>
        <v>3</v>
      </c>
      <c r="W3" cm="1">
        <f t="array" ref="W3">INDEX('P10'!$C$2:$C$38,COLUMN() - 1)</f>
        <v>3</v>
      </c>
      <c r="X3" cm="1">
        <f t="array" ref="X3">INDEX('P10'!$C$2:$C$38,COLUMN() - 1)</f>
        <v>3</v>
      </c>
      <c r="Y3" cm="1">
        <f t="array" ref="Y3">INDEX('P10'!$C$2:$C$38,COLUMN() - 1)</f>
        <v>3</v>
      </c>
      <c r="Z3" cm="1">
        <f t="array" ref="Z3">INDEX('P10'!$C$2:$C$38,COLUMN() - 1)</f>
        <v>3</v>
      </c>
      <c r="AA3" cm="1">
        <f t="array" ref="AA3">INDEX('P10'!$C$2:$C$38,COLUMN() - 1)</f>
        <v>1</v>
      </c>
      <c r="AB3" cm="1">
        <f t="array" ref="AB3">INDEX('P10'!$C$2:$C$38,COLUMN() - 1)</f>
        <v>1</v>
      </c>
      <c r="AC3" cm="1">
        <f t="array" ref="AC3">INDEX('P10'!$C$2:$C$38,COLUMN() - 1)</f>
        <v>2</v>
      </c>
      <c r="AD3" cm="1">
        <f t="array" ref="AD3">INDEX('P10'!$C$2:$C$38,COLUMN() - 1)</f>
        <v>3</v>
      </c>
      <c r="AE3" cm="1">
        <f t="array" ref="AE3">INDEX('P10'!$C$2:$C$38,COLUMN() - 1)</f>
        <v>3</v>
      </c>
      <c r="AF3" cm="1">
        <f t="array" ref="AF3">INDEX('P10'!$C$2:$C$38,COLUMN() - 1)</f>
        <v>1</v>
      </c>
      <c r="AG3" cm="1">
        <f t="array" ref="AG3">INDEX('P10'!$C$2:$C$38,COLUMN() - 1)</f>
        <v>1</v>
      </c>
      <c r="AH3" cm="1">
        <f t="array" ref="AH3">INDEX('P10'!$C$2:$C$38,COLUMN() - 1)</f>
        <v>2</v>
      </c>
      <c r="AI3" cm="1">
        <f t="array" ref="AI3">INDEX('P10'!$C$2:$C$38,COLUMN() - 1)</f>
        <v>1</v>
      </c>
      <c r="AJ3" cm="1">
        <f t="array" ref="AJ3">INDEX('P10'!$C$2:$C$38,COLUMN() - 1)</f>
        <v>2</v>
      </c>
      <c r="AK3" cm="1">
        <f t="array" ref="AK3">INDEX('P10'!$C$2:$C$38,COLUMN() - 1)</f>
        <v>3</v>
      </c>
      <c r="AL3" cm="1">
        <f t="array" ref="AL3">INDEX('P10'!$C$2:$C$38,COLUMN() - 1)</f>
        <v>3</v>
      </c>
    </row>
    <row r="4" spans="1:38" x14ac:dyDescent="0.2">
      <c r="A4" t="s">
        <v>250</v>
      </c>
      <c r="B4" cm="1">
        <f t="array" ref="B4">INDEX('P2'!$C$2:$C$38,COLUMN() - 1)</f>
        <v>3</v>
      </c>
      <c r="C4" cm="1">
        <f t="array" ref="C4">INDEX('P2'!$C$2:$C$38,COLUMN() - 1)</f>
        <v>3</v>
      </c>
      <c r="D4" cm="1">
        <f t="array" ref="D4">INDEX('P2'!$C$2:$C$38,COLUMN() - 1)</f>
        <v>2</v>
      </c>
      <c r="E4" cm="1">
        <f t="array" ref="E4">INDEX('P2'!$C$2:$C$38,COLUMN() - 1)</f>
        <v>2</v>
      </c>
      <c r="F4" cm="1">
        <f t="array" ref="F4">INDEX('P2'!$C$2:$C$38,COLUMN() - 1)</f>
        <v>3</v>
      </c>
      <c r="G4" cm="1">
        <f t="array" ref="G4">INDEX('P2'!$C$2:$C$38,COLUMN() - 1)</f>
        <v>2</v>
      </c>
      <c r="H4" cm="1">
        <f t="array" ref="H4">INDEX('P2'!$C$2:$C$38,COLUMN() - 1)</f>
        <v>3</v>
      </c>
      <c r="I4" cm="1">
        <f t="array" ref="I4">INDEX('P2'!$C$2:$C$38,COLUMN() - 1)</f>
        <v>1</v>
      </c>
      <c r="J4" cm="1">
        <f t="array" ref="J4">INDEX('P2'!$C$2:$C$38,COLUMN() - 1)</f>
        <v>2</v>
      </c>
      <c r="K4" cm="1">
        <f t="array" ref="K4">INDEX('P2'!$C$2:$C$38,COLUMN() - 1)</f>
        <v>2</v>
      </c>
      <c r="L4" cm="1">
        <f t="array" ref="L4">INDEX('P2'!$C$2:$C$38,COLUMN() - 1)</f>
        <v>3</v>
      </c>
      <c r="M4" cm="1">
        <f t="array" ref="M4">INDEX('P2'!$C$2:$C$38,COLUMN() - 1)</f>
        <v>3</v>
      </c>
      <c r="N4" cm="1">
        <f t="array" ref="N4">INDEX('P2'!$C$2:$C$38,COLUMN() - 1)</f>
        <v>3</v>
      </c>
      <c r="O4" cm="1">
        <f t="array" ref="O4">INDEX('P2'!$C$2:$C$38,COLUMN() - 1)</f>
        <v>3</v>
      </c>
      <c r="P4" cm="1">
        <f t="array" ref="P4">INDEX('P2'!$C$2:$C$38,COLUMN() - 1)</f>
        <v>2</v>
      </c>
      <c r="Q4" cm="1">
        <f t="array" ref="Q4">INDEX('P2'!$C$2:$C$38,COLUMN() - 1)</f>
        <v>2</v>
      </c>
      <c r="R4" cm="1">
        <f t="array" ref="R4">INDEX('P2'!$C$2:$C$38,COLUMN() - 1)</f>
        <v>3</v>
      </c>
      <c r="S4" cm="1">
        <f t="array" ref="S4">INDEX('P2'!$C$2:$C$38,COLUMN() - 1)</f>
        <v>3</v>
      </c>
      <c r="T4" cm="1">
        <f t="array" ref="T4">INDEX('P2'!$C$2:$C$38,COLUMN() - 1)</f>
        <v>3</v>
      </c>
      <c r="U4" cm="1">
        <f t="array" ref="U4">INDEX('P2'!$C$2:$C$38,COLUMN() - 1)</f>
        <v>2</v>
      </c>
      <c r="V4" cm="1">
        <f t="array" ref="V4">INDEX('P2'!$C$2:$C$38,COLUMN() - 1)</f>
        <v>2</v>
      </c>
      <c r="W4" cm="1">
        <f t="array" ref="W4">INDEX('P2'!$C$2:$C$38,COLUMN() - 1)</f>
        <v>3</v>
      </c>
      <c r="X4" cm="1">
        <f t="array" ref="X4">INDEX('P2'!$C$2:$C$38,COLUMN() - 1)</f>
        <v>3</v>
      </c>
      <c r="Y4" cm="1">
        <f t="array" ref="Y4">INDEX('P2'!$C$2:$C$38,COLUMN() - 1)</f>
        <v>1</v>
      </c>
      <c r="Z4" cm="1">
        <f t="array" ref="Z4">INDEX('P2'!$C$2:$C$38,COLUMN() - 1)</f>
        <v>3</v>
      </c>
      <c r="AA4" cm="1">
        <f t="array" ref="AA4">INDEX('P2'!$C$2:$C$38,COLUMN() - 1)</f>
        <v>3</v>
      </c>
      <c r="AB4" cm="1">
        <f t="array" ref="AB4">INDEX('P2'!$C$2:$C$38,COLUMN() - 1)</f>
        <v>1</v>
      </c>
      <c r="AC4" cm="1">
        <f t="array" ref="AC4">INDEX('P2'!$C$2:$C$38,COLUMN() - 1)</f>
        <v>2</v>
      </c>
      <c r="AD4" cm="1">
        <f t="array" ref="AD4">INDEX('P2'!$C$2:$C$38,COLUMN() - 1)</f>
        <v>3</v>
      </c>
      <c r="AE4" cm="1">
        <f t="array" ref="AE4">INDEX('P2'!$C$2:$C$38,COLUMN() - 1)</f>
        <v>3</v>
      </c>
      <c r="AF4" cm="1">
        <f t="array" ref="AF4">INDEX('P2'!$C$2:$C$38,COLUMN() - 1)</f>
        <v>2</v>
      </c>
      <c r="AG4" cm="1">
        <f t="array" ref="AG4">INDEX('P2'!$C$2:$C$38,COLUMN() - 1)</f>
        <v>2</v>
      </c>
      <c r="AH4" cm="1">
        <f t="array" ref="AH4">INDEX('P2'!$C$2:$C$38,COLUMN() - 1)</f>
        <v>1</v>
      </c>
      <c r="AI4" cm="1">
        <f t="array" ref="AI4">INDEX('P2'!$C$2:$C$38,COLUMN() - 1)</f>
        <v>2</v>
      </c>
      <c r="AJ4" cm="1">
        <f t="array" ref="AJ4">INDEX('P2'!$C$2:$C$38,COLUMN() - 1)</f>
        <v>3</v>
      </c>
      <c r="AK4" cm="1">
        <f t="array" ref="AK4">INDEX('P2'!$C$2:$C$38,COLUMN() - 1)</f>
        <v>2</v>
      </c>
      <c r="AL4" cm="1">
        <f t="array" ref="AL4">INDEX('P2'!$C$2:$C$38,COLUMN() - 1)</f>
        <v>3</v>
      </c>
    </row>
    <row r="5" spans="1:38" x14ac:dyDescent="0.2">
      <c r="A5" t="s">
        <v>240</v>
      </c>
      <c r="B5" cm="1">
        <f t="array" ref="B5">INDEX('P3'!$C$2:$C$38,COLUMN() - 1)</f>
        <v>3</v>
      </c>
      <c r="C5" cm="1">
        <f t="array" ref="C5">INDEX('P3'!$C$2:$C$38,COLUMN() - 1)</f>
        <v>3</v>
      </c>
      <c r="D5" cm="1">
        <f t="array" ref="D5">INDEX('P3'!$C$2:$C$38,COLUMN() - 1)</f>
        <v>3</v>
      </c>
      <c r="E5" cm="1">
        <f t="array" ref="E5">INDEX('P3'!$C$2:$C$38,COLUMN() - 1)</f>
        <v>3</v>
      </c>
      <c r="F5" cm="1">
        <f t="array" ref="F5">INDEX('P3'!$C$2:$C$38,COLUMN() - 1)</f>
        <v>3</v>
      </c>
      <c r="G5" cm="1">
        <f t="array" ref="G5">INDEX('P3'!$C$2:$C$38,COLUMN() - 1)</f>
        <v>2</v>
      </c>
      <c r="H5" cm="1">
        <f t="array" ref="H5">INDEX('P3'!$C$2:$C$38,COLUMN() - 1)</f>
        <v>3</v>
      </c>
      <c r="I5" cm="1">
        <f t="array" ref="I5">INDEX('P3'!$C$2:$C$38,COLUMN() - 1)</f>
        <v>2</v>
      </c>
      <c r="J5" cm="1">
        <f t="array" ref="J5">INDEX('P3'!$C$2:$C$38,COLUMN() - 1)</f>
        <v>1</v>
      </c>
      <c r="K5" cm="1">
        <f t="array" ref="K5">INDEX('P3'!$C$2:$C$38,COLUMN() - 1)</f>
        <v>3</v>
      </c>
      <c r="L5" cm="1">
        <f t="array" ref="L5">INDEX('P3'!$C$2:$C$38,COLUMN() - 1)</f>
        <v>3</v>
      </c>
      <c r="M5" cm="1">
        <f t="array" ref="M5">INDEX('P3'!$C$2:$C$38,COLUMN() - 1)</f>
        <v>3</v>
      </c>
      <c r="N5" cm="1">
        <f t="array" ref="N5">INDEX('P3'!$C$2:$C$38,COLUMN() - 1)</f>
        <v>3</v>
      </c>
      <c r="O5" cm="1">
        <f t="array" ref="O5">INDEX('P3'!$C$2:$C$38,COLUMN() - 1)</f>
        <v>3</v>
      </c>
      <c r="P5" cm="1">
        <f t="array" ref="P5">INDEX('P3'!$C$2:$C$38,COLUMN() - 1)</f>
        <v>2</v>
      </c>
      <c r="Q5" cm="1">
        <f t="array" ref="Q5">INDEX('P3'!$C$2:$C$38,COLUMN() - 1)</f>
        <v>3</v>
      </c>
      <c r="R5" cm="1">
        <f t="array" ref="R5">INDEX('P3'!$C$2:$C$38,COLUMN() - 1)</f>
        <v>3</v>
      </c>
      <c r="S5" cm="1">
        <f t="array" ref="S5">INDEX('P3'!$C$2:$C$38,COLUMN() - 1)</f>
        <v>2</v>
      </c>
      <c r="T5" cm="1">
        <f t="array" ref="T5">INDEX('P3'!$C$2:$C$38,COLUMN() - 1)</f>
        <v>3</v>
      </c>
      <c r="U5" cm="1">
        <f t="array" ref="U5">INDEX('P3'!$C$2:$C$38,COLUMN() - 1)</f>
        <v>3</v>
      </c>
      <c r="V5" cm="1">
        <f t="array" ref="V5">INDEX('P3'!$C$2:$C$38,COLUMN() - 1)</f>
        <v>3</v>
      </c>
      <c r="W5" cm="1">
        <f t="array" ref="W5">INDEX('P3'!$C$2:$C$38,COLUMN() - 1)</f>
        <v>3</v>
      </c>
      <c r="X5" cm="1">
        <f t="array" ref="X5">INDEX('P3'!$C$2:$C$38,COLUMN() - 1)</f>
        <v>3</v>
      </c>
      <c r="Y5" cm="1">
        <f t="array" ref="Y5">INDEX('P3'!$C$2:$C$38,COLUMN() - 1)</f>
        <v>3</v>
      </c>
      <c r="Z5" cm="1">
        <f t="array" ref="Z5">INDEX('P3'!$C$2:$C$38,COLUMN() - 1)</f>
        <v>3</v>
      </c>
      <c r="AA5" cm="1">
        <f t="array" ref="AA5">INDEX('P3'!$C$2:$C$38,COLUMN() - 1)</f>
        <v>2</v>
      </c>
      <c r="AB5" cm="1">
        <f t="array" ref="AB5">INDEX('P3'!$C$2:$C$38,COLUMN() - 1)</f>
        <v>1</v>
      </c>
      <c r="AC5" cm="1">
        <f t="array" ref="AC5">INDEX('P3'!$C$2:$C$38,COLUMN() - 1)</f>
        <v>3</v>
      </c>
      <c r="AD5" cm="1">
        <f t="array" ref="AD5">INDEX('P3'!$C$2:$C$38,COLUMN() - 1)</f>
        <v>3</v>
      </c>
      <c r="AE5" cm="1">
        <f t="array" ref="AE5">INDEX('P3'!$C$2:$C$38,COLUMN() - 1)</f>
        <v>3</v>
      </c>
      <c r="AF5" cm="1">
        <f t="array" ref="AF5">INDEX('P3'!$C$2:$C$38,COLUMN() - 1)</f>
        <v>3</v>
      </c>
      <c r="AG5" cm="1">
        <f t="array" ref="AG5">INDEX('P3'!$C$2:$C$38,COLUMN() - 1)</f>
        <v>3</v>
      </c>
      <c r="AH5" cm="1">
        <f t="array" ref="AH5">INDEX('P3'!$C$2:$C$38,COLUMN() - 1)</f>
        <v>3</v>
      </c>
      <c r="AI5" cm="1">
        <f t="array" ref="AI5">INDEX('P3'!$C$2:$C$38,COLUMN() - 1)</f>
        <v>3</v>
      </c>
      <c r="AJ5" cm="1">
        <f t="array" ref="AJ5">INDEX('P3'!$C$2:$C$38,COLUMN() - 1)</f>
        <v>3</v>
      </c>
      <c r="AK5" cm="1">
        <f t="array" ref="AK5">INDEX('P3'!$C$2:$C$38,COLUMN() - 1)</f>
        <v>3</v>
      </c>
      <c r="AL5" cm="1">
        <f t="array" ref="AL5">INDEX('P3'!$C$2:$C$38,COLUMN() - 1)</f>
        <v>3</v>
      </c>
    </row>
    <row r="6" spans="1:38" x14ac:dyDescent="0.2">
      <c r="A6" t="s">
        <v>241</v>
      </c>
      <c r="B6" cm="1">
        <f t="array" ref="B6">INDEX('P4'!$C$2:$C$38,COLUMN() - 1)</f>
        <v>3</v>
      </c>
      <c r="C6" cm="1">
        <f t="array" ref="C6">INDEX('P4'!$C$2:$C$38,COLUMN() - 1)</f>
        <v>3</v>
      </c>
      <c r="D6" cm="1">
        <f t="array" ref="D6">INDEX('P4'!$C$2:$C$38,COLUMN() - 1)</f>
        <v>1</v>
      </c>
      <c r="E6" cm="1">
        <f t="array" ref="E6">INDEX('P4'!$C$2:$C$38,COLUMN() - 1)</f>
        <v>2</v>
      </c>
      <c r="F6" cm="1">
        <f t="array" ref="F6">INDEX('P4'!$C$2:$C$38,COLUMN() - 1)</f>
        <v>3</v>
      </c>
      <c r="G6" cm="1">
        <f t="array" ref="G6">INDEX('P4'!$C$2:$C$38,COLUMN() - 1)</f>
        <v>3</v>
      </c>
      <c r="H6" cm="1">
        <f t="array" ref="H6">INDEX('P4'!$C$2:$C$38,COLUMN() - 1)</f>
        <v>3</v>
      </c>
      <c r="I6" cm="1">
        <f t="array" ref="I6">INDEX('P4'!$C$2:$C$38,COLUMN() - 1)</f>
        <v>3</v>
      </c>
      <c r="J6" cm="1">
        <f t="array" ref="J6">INDEX('P4'!$C$2:$C$38,COLUMN() - 1)</f>
        <v>1</v>
      </c>
      <c r="K6" cm="1">
        <f t="array" ref="K6">INDEX('P4'!$C$2:$C$38,COLUMN() - 1)</f>
        <v>2</v>
      </c>
      <c r="L6" cm="1">
        <f t="array" ref="L6">INDEX('P4'!$C$2:$C$38,COLUMN() - 1)</f>
        <v>2</v>
      </c>
      <c r="M6" cm="1">
        <f t="array" ref="M6">INDEX('P4'!$C$2:$C$38,COLUMN() - 1)</f>
        <v>3</v>
      </c>
      <c r="N6" cm="1">
        <f t="array" ref="N6">INDEX('P4'!$C$2:$C$38,COLUMN() - 1)</f>
        <v>2</v>
      </c>
      <c r="O6" cm="1">
        <f t="array" ref="O6">INDEX('P4'!$C$2:$C$38,COLUMN() - 1)</f>
        <v>3</v>
      </c>
      <c r="P6" cm="1">
        <f t="array" ref="P6">INDEX('P4'!$C$2:$C$38,COLUMN() - 1)</f>
        <v>3</v>
      </c>
      <c r="Q6" cm="1">
        <f t="array" ref="Q6">INDEX('P4'!$C$2:$C$38,COLUMN() - 1)</f>
        <v>3</v>
      </c>
      <c r="R6" cm="1">
        <f t="array" ref="R6">INDEX('P4'!$C$2:$C$38,COLUMN() - 1)</f>
        <v>2</v>
      </c>
      <c r="S6" cm="1">
        <f t="array" ref="S6">INDEX('P4'!$C$2:$C$38,COLUMN() - 1)</f>
        <v>3</v>
      </c>
      <c r="T6" cm="1">
        <f t="array" ref="T6">INDEX('P4'!$C$2:$C$38,COLUMN() - 1)</f>
        <v>2</v>
      </c>
      <c r="U6" cm="1">
        <f t="array" ref="U6">INDEX('P4'!$C$2:$C$38,COLUMN() - 1)</f>
        <v>3</v>
      </c>
      <c r="V6" cm="1">
        <f t="array" ref="V6">INDEX('P4'!$C$2:$C$38,COLUMN() - 1)</f>
        <v>3</v>
      </c>
      <c r="W6" cm="1">
        <f t="array" ref="W6">INDEX('P4'!$C$2:$C$38,COLUMN() - 1)</f>
        <v>2</v>
      </c>
      <c r="X6" cm="1">
        <f t="array" ref="X6">INDEX('P4'!$C$2:$C$38,COLUMN() - 1)</f>
        <v>3</v>
      </c>
      <c r="Y6" cm="1">
        <f t="array" ref="Y6">INDEX('P4'!$C$2:$C$38,COLUMN() - 1)</f>
        <v>2</v>
      </c>
      <c r="Z6" cm="1">
        <f t="array" ref="Z6">INDEX('P4'!$C$2:$C$38,COLUMN() - 1)</f>
        <v>3</v>
      </c>
      <c r="AA6" cm="1">
        <f t="array" ref="AA6">INDEX('P4'!$C$2:$C$38,COLUMN() - 1)</f>
        <v>1</v>
      </c>
      <c r="AB6" cm="1">
        <f t="array" ref="AB6">INDEX('P4'!$C$2:$C$38,COLUMN() - 1)</f>
        <v>3</v>
      </c>
      <c r="AC6" cm="1">
        <f t="array" ref="AC6">INDEX('P4'!$C$2:$C$38,COLUMN() - 1)</f>
        <v>1</v>
      </c>
      <c r="AD6" cm="1">
        <f t="array" ref="AD6">INDEX('P4'!$C$2:$C$38,COLUMN() - 1)</f>
        <v>3</v>
      </c>
      <c r="AE6" cm="1">
        <f t="array" ref="AE6">INDEX('P4'!$C$2:$C$38,COLUMN() - 1)</f>
        <v>3</v>
      </c>
      <c r="AF6" cm="1">
        <f t="array" ref="AF6">INDEX('P4'!$C$2:$C$38,COLUMN() - 1)</f>
        <v>3</v>
      </c>
      <c r="AG6" cm="1">
        <f t="array" ref="AG6">INDEX('P4'!$C$2:$C$38,COLUMN() - 1)</f>
        <v>1</v>
      </c>
      <c r="AH6" cm="1">
        <f t="array" ref="AH6">INDEX('P4'!$C$2:$C$38,COLUMN() - 1)</f>
        <v>2</v>
      </c>
      <c r="AI6" cm="1">
        <f t="array" ref="AI6">INDEX('P4'!$C$2:$C$38,COLUMN() - 1)</f>
        <v>3</v>
      </c>
      <c r="AJ6" cm="1">
        <f t="array" ref="AJ6">INDEX('P4'!$C$2:$C$38,COLUMN() - 1)</f>
        <v>2</v>
      </c>
      <c r="AK6" cm="1">
        <f t="array" ref="AK6">INDEX('P4'!$C$2:$C$38,COLUMN() - 1)</f>
        <v>2</v>
      </c>
      <c r="AL6" cm="1">
        <f t="array" ref="AL6">INDEX('P4'!$C$2:$C$38,COLUMN() - 1)</f>
        <v>3</v>
      </c>
    </row>
    <row r="7" spans="1:38" x14ac:dyDescent="0.2">
      <c r="A7" t="s">
        <v>297</v>
      </c>
      <c r="B7" cm="1">
        <f t="array" ref="B7">INDEX('P5'!$C$2:$C$38,COLUMN() - 1)</f>
        <v>3</v>
      </c>
      <c r="C7" cm="1">
        <f t="array" ref="C7">INDEX('P5'!$C$2:$C$38,COLUMN() - 1)</f>
        <v>3</v>
      </c>
      <c r="D7" cm="1">
        <f t="array" ref="D7">INDEX('P5'!$C$2:$C$38,COLUMN() - 1)</f>
        <v>3</v>
      </c>
      <c r="E7" cm="1">
        <f t="array" ref="E7">INDEX('P5'!$C$2:$C$38,COLUMN() - 1)</f>
        <v>2</v>
      </c>
      <c r="F7" cm="1">
        <f t="array" ref="F7">INDEX('P5'!$C$2:$C$38,COLUMN() - 1)</f>
        <v>2</v>
      </c>
      <c r="G7" cm="1">
        <f t="array" ref="G7">INDEX('P5'!$C$2:$C$38,COLUMN() - 1)</f>
        <v>3</v>
      </c>
      <c r="H7" cm="1">
        <f t="array" ref="H7">INDEX('P5'!$C$2:$C$38,COLUMN() - 1)</f>
        <v>3</v>
      </c>
      <c r="I7" cm="1">
        <f t="array" ref="I7">INDEX('P5'!$C$2:$C$38,COLUMN() - 1)</f>
        <v>3</v>
      </c>
      <c r="J7" cm="1">
        <f t="array" ref="J7">INDEX('P5'!$C$2:$C$38,COLUMN() - 1)</f>
        <v>2</v>
      </c>
      <c r="K7" cm="1">
        <f t="array" ref="K7">INDEX('P5'!$C$2:$C$38,COLUMN() - 1)</f>
        <v>2</v>
      </c>
      <c r="L7" cm="1">
        <f t="array" ref="L7">INDEX('P5'!$C$2:$C$38,COLUMN() - 1)</f>
        <v>3</v>
      </c>
      <c r="M7" cm="1">
        <f t="array" ref="M7">INDEX('P5'!$C$2:$C$38,COLUMN() - 1)</f>
        <v>3</v>
      </c>
      <c r="N7" cm="1">
        <f t="array" ref="N7">INDEX('P5'!$C$2:$C$38,COLUMN() - 1)</f>
        <v>3</v>
      </c>
      <c r="O7" cm="1">
        <f t="array" ref="O7">INDEX('P5'!$C$2:$C$38,COLUMN() - 1)</f>
        <v>3</v>
      </c>
      <c r="P7" cm="1">
        <f t="array" ref="P7">INDEX('P5'!$C$2:$C$38,COLUMN() - 1)</f>
        <v>3</v>
      </c>
      <c r="Q7" cm="1">
        <f t="array" ref="Q7">INDEX('P5'!$C$2:$C$38,COLUMN() - 1)</f>
        <v>3</v>
      </c>
      <c r="R7" cm="1">
        <f t="array" ref="R7">INDEX('P5'!$C$2:$C$38,COLUMN() - 1)</f>
        <v>3</v>
      </c>
      <c r="S7" cm="1">
        <f t="array" ref="S7">INDEX('P5'!$C$2:$C$38,COLUMN() - 1)</f>
        <v>3</v>
      </c>
      <c r="T7" cm="1">
        <f t="array" ref="T7">INDEX('P5'!$C$2:$C$38,COLUMN() - 1)</f>
        <v>3</v>
      </c>
      <c r="U7" cm="1">
        <f t="array" ref="U7">INDEX('P5'!$C$2:$C$38,COLUMN() - 1)</f>
        <v>3</v>
      </c>
      <c r="V7" cm="1">
        <f t="array" ref="V7">INDEX('P5'!$C$2:$C$38,COLUMN() - 1)</f>
        <v>3</v>
      </c>
      <c r="W7" cm="1">
        <f t="array" ref="W7">INDEX('P5'!$C$2:$C$38,COLUMN() - 1)</f>
        <v>3</v>
      </c>
      <c r="X7" cm="1">
        <f t="array" ref="X7">INDEX('P5'!$C$2:$C$38,COLUMN() - 1)</f>
        <v>3</v>
      </c>
      <c r="Y7" cm="1">
        <f t="array" ref="Y7">INDEX('P5'!$C$2:$C$38,COLUMN() - 1)</f>
        <v>3</v>
      </c>
      <c r="Z7" cm="1">
        <f t="array" ref="Z7">INDEX('P5'!$C$2:$C$38,COLUMN() - 1)</f>
        <v>3</v>
      </c>
      <c r="AA7" cm="1">
        <f t="array" ref="AA7">INDEX('P5'!$C$2:$C$38,COLUMN() - 1)</f>
        <v>1</v>
      </c>
      <c r="AB7" cm="1">
        <f t="array" ref="AB7">INDEX('P5'!$C$2:$C$38,COLUMN() - 1)</f>
        <v>3</v>
      </c>
      <c r="AC7" cm="1">
        <f t="array" ref="AC7">INDEX('P5'!$C$2:$C$38,COLUMN() - 1)</f>
        <v>3</v>
      </c>
      <c r="AD7" cm="1">
        <f t="array" ref="AD7">INDEX('P5'!$C$2:$C$38,COLUMN() - 1)</f>
        <v>3</v>
      </c>
      <c r="AE7" cm="1">
        <f t="array" ref="AE7">INDEX('P5'!$C$2:$C$38,COLUMN() - 1)</f>
        <v>3</v>
      </c>
      <c r="AF7" cm="1">
        <f t="array" ref="AF7">INDEX('P5'!$C$2:$C$38,COLUMN() - 1)</f>
        <v>3</v>
      </c>
      <c r="AG7" cm="1">
        <f t="array" ref="AG7">INDEX('P5'!$C$2:$C$38,COLUMN() - 1)</f>
        <v>3</v>
      </c>
      <c r="AH7" cm="1">
        <f t="array" ref="AH7">INDEX('P5'!$C$2:$C$38,COLUMN() - 1)</f>
        <v>2</v>
      </c>
      <c r="AI7" cm="1">
        <f t="array" ref="AI7">INDEX('P5'!$C$2:$C$38,COLUMN() - 1)</f>
        <v>2</v>
      </c>
      <c r="AJ7" cm="1">
        <f t="array" ref="AJ7">INDEX('P5'!$C$2:$C$38,COLUMN() - 1)</f>
        <v>3</v>
      </c>
      <c r="AK7" cm="1">
        <f t="array" ref="AK7">INDEX('P5'!$C$2:$C$38,COLUMN() - 1)</f>
        <v>3</v>
      </c>
      <c r="AL7" cm="1">
        <f t="array" ref="AL7">INDEX('P5'!$C$2:$C$38,COLUMN() - 1)</f>
        <v>3</v>
      </c>
    </row>
    <row r="8" spans="1:38" x14ac:dyDescent="0.2">
      <c r="A8" t="s">
        <v>289</v>
      </c>
      <c r="B8" cm="1">
        <f t="array" ref="B8">INDEX('P6'!$C$2:$C$38,COLUMN() - 1)</f>
        <v>3</v>
      </c>
      <c r="C8" cm="1">
        <f t="array" ref="C8">INDEX('P6'!$C$2:$C$38,COLUMN() - 1)</f>
        <v>3</v>
      </c>
      <c r="D8" cm="1">
        <f t="array" ref="D8">INDEX('P6'!$C$2:$C$38,COLUMN() - 1)</f>
        <v>3</v>
      </c>
      <c r="E8" cm="1">
        <f t="array" ref="E8">INDEX('P6'!$C$2:$C$38,COLUMN() - 1)</f>
        <v>2</v>
      </c>
      <c r="F8" cm="1">
        <f t="array" ref="F8">INDEX('P6'!$C$2:$C$38,COLUMN() - 1)</f>
        <v>3</v>
      </c>
      <c r="G8" cm="1">
        <f t="array" ref="G8">INDEX('P6'!$C$2:$C$38,COLUMN() - 1)</f>
        <v>2</v>
      </c>
      <c r="H8" cm="1">
        <f t="array" ref="H8">INDEX('P6'!$C$2:$C$38,COLUMN() - 1)</f>
        <v>3</v>
      </c>
      <c r="I8" cm="1">
        <f t="array" ref="I8">INDEX('P6'!$C$2:$C$38,COLUMN() - 1)</f>
        <v>3</v>
      </c>
      <c r="J8" cm="1">
        <f t="array" ref="J8">INDEX('P6'!$C$2:$C$38,COLUMN() - 1)</f>
        <v>2</v>
      </c>
      <c r="K8" cm="1">
        <f t="array" ref="K8">INDEX('P6'!$C$2:$C$38,COLUMN() - 1)</f>
        <v>1</v>
      </c>
      <c r="L8" cm="1">
        <f t="array" ref="L8">INDEX('P6'!$C$2:$C$38,COLUMN() - 1)</f>
        <v>3</v>
      </c>
      <c r="M8" cm="1">
        <f t="array" ref="M8">INDEX('P6'!$C$2:$C$38,COLUMN() - 1)</f>
        <v>1</v>
      </c>
      <c r="N8" cm="1">
        <f t="array" ref="N8">INDEX('P6'!$C$2:$C$38,COLUMN() - 1)</f>
        <v>3</v>
      </c>
      <c r="O8" cm="1">
        <f t="array" ref="O8">INDEX('P6'!$C$2:$C$38,COLUMN() - 1)</f>
        <v>2</v>
      </c>
      <c r="P8" cm="1">
        <f t="array" ref="P8">INDEX('P6'!$C$2:$C$38,COLUMN() - 1)</f>
        <v>3</v>
      </c>
      <c r="Q8" cm="1">
        <f t="array" ref="Q8">INDEX('P6'!$C$2:$C$38,COLUMN() - 1)</f>
        <v>2</v>
      </c>
      <c r="R8" cm="1">
        <f t="array" ref="R8">INDEX('P6'!$C$2:$C$38,COLUMN() - 1)</f>
        <v>2</v>
      </c>
      <c r="S8" cm="1">
        <f t="array" ref="S8">INDEX('P6'!$C$2:$C$38,COLUMN() - 1)</f>
        <v>2</v>
      </c>
      <c r="T8" cm="1">
        <f t="array" ref="T8">INDEX('P6'!$C$2:$C$38,COLUMN() - 1)</f>
        <v>2</v>
      </c>
      <c r="U8" cm="1">
        <f t="array" ref="U8">INDEX('P6'!$C$2:$C$38,COLUMN() - 1)</f>
        <v>1</v>
      </c>
      <c r="V8" cm="1">
        <f t="array" ref="V8">INDEX('P6'!$C$2:$C$38,COLUMN() - 1)</f>
        <v>3</v>
      </c>
      <c r="W8" cm="1">
        <f t="array" ref="W8">INDEX('P6'!$C$2:$C$38,COLUMN() - 1)</f>
        <v>2</v>
      </c>
      <c r="X8" cm="1">
        <f t="array" ref="X8">INDEX('P6'!$C$2:$C$38,COLUMN() - 1)</f>
        <v>3</v>
      </c>
      <c r="Y8" cm="1">
        <f t="array" ref="Y8">INDEX('P6'!$C$2:$C$38,COLUMN() - 1)</f>
        <v>2</v>
      </c>
      <c r="Z8" cm="1">
        <f t="array" ref="Z8">INDEX('P6'!$C$2:$C$38,COLUMN() - 1)</f>
        <v>3</v>
      </c>
      <c r="AA8" cm="1">
        <f t="array" ref="AA8">INDEX('P6'!$C$2:$C$38,COLUMN() - 1)</f>
        <v>2</v>
      </c>
      <c r="AB8" cm="1">
        <f t="array" ref="AB8">INDEX('P6'!$C$2:$C$38,COLUMN() - 1)</f>
        <v>1</v>
      </c>
      <c r="AC8" cm="1">
        <f t="array" ref="AC8">INDEX('P6'!$C$2:$C$38,COLUMN() - 1)</f>
        <v>1</v>
      </c>
      <c r="AD8" cm="1">
        <f t="array" ref="AD8">INDEX('P6'!$C$2:$C$38,COLUMN() - 1)</f>
        <v>3</v>
      </c>
      <c r="AE8" cm="1">
        <f t="array" ref="AE8">INDEX('P6'!$C$2:$C$38,COLUMN() - 1)</f>
        <v>3</v>
      </c>
      <c r="AF8" cm="1">
        <f t="array" ref="AF8">INDEX('P6'!$C$2:$C$38,COLUMN() - 1)</f>
        <v>2</v>
      </c>
      <c r="AG8" cm="1">
        <f t="array" ref="AG8">INDEX('P6'!$C$2:$C$38,COLUMN() - 1)</f>
        <v>2</v>
      </c>
      <c r="AH8" cm="1">
        <f t="array" ref="AH8">INDEX('P6'!$C$2:$C$38,COLUMN() - 1)</f>
        <v>2</v>
      </c>
      <c r="AI8" cm="1">
        <f t="array" ref="AI8">INDEX('P6'!$C$2:$C$38,COLUMN() - 1)</f>
        <v>2</v>
      </c>
      <c r="AJ8" cm="1">
        <f t="array" ref="AJ8">INDEX('P6'!$C$2:$C$38,COLUMN() - 1)</f>
        <v>3</v>
      </c>
      <c r="AK8" cm="1">
        <f t="array" ref="AK8">INDEX('P6'!$C$2:$C$38,COLUMN() - 1)</f>
        <v>2</v>
      </c>
      <c r="AL8" cm="1">
        <f t="array" ref="AL8">INDEX('P6'!$C$2:$C$38,COLUMN() - 1)</f>
        <v>2</v>
      </c>
    </row>
    <row r="9" spans="1:38" x14ac:dyDescent="0.2">
      <c r="A9" t="s">
        <v>265</v>
      </c>
      <c r="B9" cm="1">
        <f t="array" ref="B9">INDEX('P7'!$C$2:$C$38,COLUMN() - 1)</f>
        <v>3</v>
      </c>
      <c r="C9" cm="1">
        <f t="array" ref="C9">INDEX('P7'!$C$2:$C$38,COLUMN() - 1)</f>
        <v>3</v>
      </c>
      <c r="D9" cm="1">
        <f t="array" ref="D9">INDEX('P7'!$C$2:$C$38,COLUMN() - 1)</f>
        <v>1</v>
      </c>
      <c r="E9" cm="1">
        <f t="array" ref="E9">INDEX('P7'!$C$2:$C$38,COLUMN() - 1)</f>
        <v>3</v>
      </c>
      <c r="F9" cm="1">
        <f t="array" ref="F9">INDEX('P7'!$C$2:$C$38,COLUMN() - 1)</f>
        <v>3</v>
      </c>
      <c r="G9" cm="1">
        <f t="array" ref="G9">INDEX('P7'!$C$2:$C$38,COLUMN() - 1)</f>
        <v>1</v>
      </c>
      <c r="H9" cm="1">
        <f t="array" ref="H9">INDEX('P7'!$C$2:$C$38,COLUMN() - 1)</f>
        <v>3</v>
      </c>
      <c r="I9" cm="1">
        <f t="array" ref="I9">INDEX('P7'!$C$2:$C$38,COLUMN() - 1)</f>
        <v>3</v>
      </c>
      <c r="J9" cm="1">
        <f t="array" ref="J9">INDEX('P7'!$C$2:$C$38,COLUMN() - 1)</f>
        <v>1</v>
      </c>
      <c r="K9" cm="1">
        <f t="array" ref="K9">INDEX('P7'!$C$2:$C$38,COLUMN() - 1)</f>
        <v>3</v>
      </c>
      <c r="L9" cm="1">
        <f t="array" ref="L9">INDEX('P7'!$C$2:$C$38,COLUMN() - 1)</f>
        <v>3</v>
      </c>
      <c r="M9" cm="1">
        <f t="array" ref="M9">INDEX('P7'!$C$2:$C$38,COLUMN() - 1)</f>
        <v>3</v>
      </c>
      <c r="N9" cm="1">
        <f t="array" ref="N9">INDEX('P7'!$C$2:$C$38,COLUMN() - 1)</f>
        <v>3</v>
      </c>
      <c r="O9" cm="1">
        <f t="array" ref="O9">INDEX('P7'!$C$2:$C$38,COLUMN() - 1)</f>
        <v>3</v>
      </c>
      <c r="P9" cm="1">
        <f t="array" ref="P9">INDEX('P7'!$C$2:$C$38,COLUMN() - 1)</f>
        <v>3</v>
      </c>
      <c r="Q9" cm="1">
        <f t="array" ref="Q9">INDEX('P7'!$C$2:$C$38,COLUMN() - 1)</f>
        <v>3</v>
      </c>
      <c r="R9" cm="1">
        <f t="array" ref="R9">INDEX('P7'!$C$2:$C$38,COLUMN() - 1)</f>
        <v>1</v>
      </c>
      <c r="S9" cm="1">
        <f t="array" ref="S9">INDEX('P7'!$C$2:$C$38,COLUMN() - 1)</f>
        <v>3</v>
      </c>
      <c r="T9" cm="1">
        <f t="array" ref="T9">INDEX('P7'!$C$2:$C$38,COLUMN() - 1)</f>
        <v>3</v>
      </c>
      <c r="U9" cm="1">
        <f t="array" ref="U9">INDEX('P7'!$C$2:$C$38,COLUMN() - 1)</f>
        <v>3</v>
      </c>
      <c r="V9" cm="1">
        <f t="array" ref="V9">INDEX('P7'!$C$2:$C$38,COLUMN() - 1)</f>
        <v>3</v>
      </c>
      <c r="W9" cm="1">
        <f t="array" ref="W9">INDEX('P7'!$C$2:$C$38,COLUMN() - 1)</f>
        <v>3</v>
      </c>
      <c r="X9" cm="1">
        <f t="array" ref="X9">INDEX('P7'!$C$2:$C$38,COLUMN() - 1)</f>
        <v>3</v>
      </c>
      <c r="Y9" cm="1">
        <f t="array" ref="Y9">INDEX('P7'!$C$2:$C$38,COLUMN() - 1)</f>
        <v>1</v>
      </c>
      <c r="Z9" cm="1">
        <f t="array" ref="Z9">INDEX('P7'!$C$2:$C$38,COLUMN() - 1)</f>
        <v>3</v>
      </c>
      <c r="AA9" cm="1">
        <f t="array" ref="AA9">INDEX('P7'!$C$2:$C$38,COLUMN() - 1)</f>
        <v>1</v>
      </c>
      <c r="AB9" cm="1">
        <f t="array" ref="AB9">INDEX('P7'!$C$2:$C$38,COLUMN() - 1)</f>
        <v>1</v>
      </c>
      <c r="AC9" cm="1">
        <f t="array" ref="AC9">INDEX('P7'!$C$2:$C$38,COLUMN() - 1)</f>
        <v>1</v>
      </c>
      <c r="AD9" cm="1">
        <f t="array" ref="AD9">INDEX('P7'!$C$2:$C$38,COLUMN() - 1)</f>
        <v>1</v>
      </c>
      <c r="AE9" cm="1">
        <f t="array" ref="AE9">INDEX('P7'!$C$2:$C$38,COLUMN() - 1)</f>
        <v>3</v>
      </c>
      <c r="AF9" cm="1">
        <f t="array" ref="AF9">INDEX('P7'!$C$2:$C$38,COLUMN() - 1)</f>
        <v>1</v>
      </c>
      <c r="AG9" cm="1">
        <f t="array" ref="AG9">INDEX('P7'!$C$2:$C$38,COLUMN() - 1)</f>
        <v>1</v>
      </c>
      <c r="AH9" cm="1">
        <f t="array" ref="AH9">INDEX('P7'!$C$2:$C$38,COLUMN() - 1)</f>
        <v>1</v>
      </c>
      <c r="AI9" cm="1">
        <f t="array" ref="AI9">INDEX('P7'!$C$2:$C$38,COLUMN() - 1)</f>
        <v>1</v>
      </c>
      <c r="AJ9" cm="1">
        <f t="array" ref="AJ9">INDEX('P7'!$C$2:$C$38,COLUMN() - 1)</f>
        <v>3</v>
      </c>
      <c r="AK9" cm="1">
        <f t="array" ref="AK9">INDEX('P7'!$C$2:$C$38,COLUMN() - 1)</f>
        <v>3</v>
      </c>
      <c r="AL9" cm="1">
        <f t="array" ref="AL9">INDEX('P7'!$C$2:$C$38,COLUMN() - 1)</f>
        <v>1</v>
      </c>
    </row>
    <row r="10" spans="1:38" x14ac:dyDescent="0.2">
      <c r="A10" t="s">
        <v>321</v>
      </c>
      <c r="B10" cm="1">
        <f t="array" ref="B10">INDEX('P8'!$C$2:$C$38,COLUMN() - 1)</f>
        <v>1</v>
      </c>
      <c r="C10" cm="1">
        <f t="array" ref="C10">INDEX('P8'!$C$2:$C$38,COLUMN() - 1)</f>
        <v>3</v>
      </c>
      <c r="D10" cm="1">
        <f t="array" ref="D10">INDEX('P8'!$C$2:$C$38,COLUMN() - 1)</f>
        <v>3</v>
      </c>
      <c r="E10" cm="1">
        <f t="array" ref="E10">INDEX('P8'!$C$2:$C$38,COLUMN() - 1)</f>
        <v>1</v>
      </c>
      <c r="F10" cm="1">
        <f t="array" ref="F10">INDEX('P8'!$C$2:$C$38,COLUMN() - 1)</f>
        <v>2</v>
      </c>
      <c r="G10" cm="1">
        <f t="array" ref="G10">INDEX('P8'!$C$2:$C$38,COLUMN() - 1)</f>
        <v>3</v>
      </c>
      <c r="H10" cm="1">
        <f t="array" ref="H10">INDEX('P8'!$C$2:$C$38,COLUMN() - 1)</f>
        <v>2</v>
      </c>
      <c r="I10" cm="1">
        <f t="array" ref="I10">INDEX('P8'!$C$2:$C$38,COLUMN() - 1)</f>
        <v>1</v>
      </c>
      <c r="J10" cm="1">
        <f t="array" ref="J10">INDEX('P8'!$C$2:$C$38,COLUMN() - 1)</f>
        <v>2</v>
      </c>
      <c r="K10" cm="1">
        <f t="array" ref="K10">INDEX('P8'!$C$2:$C$38,COLUMN() - 1)</f>
        <v>1</v>
      </c>
      <c r="L10" cm="1">
        <f t="array" ref="L10">INDEX('P8'!$C$2:$C$38,COLUMN() - 1)</f>
        <v>2</v>
      </c>
      <c r="M10" cm="1">
        <f t="array" ref="M10">INDEX('P8'!$C$2:$C$38,COLUMN() - 1)</f>
        <v>3</v>
      </c>
      <c r="N10" cm="1">
        <f t="array" ref="N10">INDEX('P8'!$C$2:$C$38,COLUMN() - 1)</f>
        <v>2</v>
      </c>
      <c r="O10" cm="1">
        <f t="array" ref="O10">INDEX('P8'!$C$2:$C$38,COLUMN() - 1)</f>
        <v>3</v>
      </c>
      <c r="P10" cm="1">
        <f t="array" ref="P10">INDEX('P8'!$C$2:$C$38,COLUMN() - 1)</f>
        <v>1</v>
      </c>
      <c r="Q10" cm="1">
        <f t="array" ref="Q10">INDEX('P8'!$C$2:$C$38,COLUMN() - 1)</f>
        <v>1</v>
      </c>
      <c r="R10" cm="1">
        <f t="array" ref="R10">INDEX('P8'!$C$2:$C$38,COLUMN() - 1)</f>
        <v>2</v>
      </c>
      <c r="S10" cm="1">
        <f t="array" ref="S10">INDEX('P8'!$C$2:$C$38,COLUMN() - 1)</f>
        <v>2</v>
      </c>
      <c r="T10" cm="1">
        <f t="array" ref="T10">INDEX('P8'!$C$2:$C$38,COLUMN() - 1)</f>
        <v>1</v>
      </c>
      <c r="U10" cm="1">
        <f t="array" ref="U10">INDEX('P8'!$C$2:$C$38,COLUMN() - 1)</f>
        <v>3</v>
      </c>
      <c r="V10" cm="1">
        <f t="array" ref="V10">INDEX('P8'!$C$2:$C$38,COLUMN() - 1)</f>
        <v>1</v>
      </c>
      <c r="W10" cm="1">
        <f t="array" ref="W10">INDEX('P8'!$C$2:$C$38,COLUMN() - 1)</f>
        <v>3</v>
      </c>
      <c r="X10" cm="1">
        <f t="array" ref="X10">INDEX('P8'!$C$2:$C$38,COLUMN() - 1)</f>
        <v>3</v>
      </c>
      <c r="Y10" cm="1">
        <f t="array" ref="Y10">INDEX('P8'!$C$2:$C$38,COLUMN() - 1)</f>
        <v>2</v>
      </c>
      <c r="Z10" cm="1">
        <f t="array" ref="Z10">INDEX('P8'!$C$2:$C$38,COLUMN() - 1)</f>
        <v>3</v>
      </c>
      <c r="AA10" cm="1">
        <f t="array" ref="AA10">INDEX('P8'!$C$2:$C$38,COLUMN() - 1)</f>
        <v>2</v>
      </c>
      <c r="AB10" cm="1">
        <f t="array" ref="AB10">INDEX('P8'!$C$2:$C$38,COLUMN() - 1)</f>
        <v>2</v>
      </c>
      <c r="AC10" cm="1">
        <f t="array" ref="AC10">INDEX('P8'!$C$2:$C$38,COLUMN() - 1)</f>
        <v>3</v>
      </c>
      <c r="AD10" cm="1">
        <f t="array" ref="AD10">INDEX('P8'!$C$2:$C$38,COLUMN() - 1)</f>
        <v>3</v>
      </c>
      <c r="AE10" cm="1">
        <f t="array" ref="AE10">INDEX('P8'!$C$2:$C$38,COLUMN() - 1)</f>
        <v>3</v>
      </c>
      <c r="AF10" cm="1">
        <f t="array" ref="AF10">INDEX('P8'!$C$2:$C$38,COLUMN() - 1)</f>
        <v>3</v>
      </c>
      <c r="AG10" cm="1">
        <f t="array" ref="AG10">INDEX('P8'!$C$2:$C$38,COLUMN() - 1)</f>
        <v>1</v>
      </c>
      <c r="AH10" cm="1">
        <f t="array" ref="AH10">INDEX('P8'!$C$2:$C$38,COLUMN() - 1)</f>
        <v>2</v>
      </c>
      <c r="AI10" cm="1">
        <f t="array" ref="AI10">INDEX('P8'!$C$2:$C$38,COLUMN() - 1)</f>
        <v>3</v>
      </c>
      <c r="AJ10" cm="1">
        <f t="array" ref="AJ10">INDEX('P8'!$C$2:$C$38,COLUMN() - 1)</f>
        <v>2</v>
      </c>
      <c r="AK10" cm="1">
        <f t="array" ref="AK10">INDEX('P8'!$C$2:$C$38,COLUMN() - 1)</f>
        <v>2</v>
      </c>
      <c r="AL10" cm="1">
        <f t="array" ref="AL10">INDEX('P8'!$C$2:$C$38,COLUMN() - 1)</f>
        <v>2</v>
      </c>
    </row>
    <row r="11" spans="1:38" x14ac:dyDescent="0.2">
      <c r="A11" t="s">
        <v>242</v>
      </c>
      <c r="B11" cm="1">
        <f t="array" ref="B11">INDEX('P9'!$C$2:$C$38,COLUMN() - 1)</f>
        <v>3</v>
      </c>
      <c r="C11" cm="1">
        <f t="array" ref="C11">INDEX('P9'!$C$2:$C$38,COLUMN() - 1)</f>
        <v>2</v>
      </c>
      <c r="D11" cm="1">
        <f t="array" ref="D11">INDEX('P9'!$C$2:$C$38,COLUMN() - 1)</f>
        <v>3</v>
      </c>
      <c r="E11" cm="1">
        <f t="array" ref="E11">INDEX('P9'!$C$2:$C$38,COLUMN() - 1)</f>
        <v>3</v>
      </c>
      <c r="F11" cm="1">
        <f t="array" ref="F11">INDEX('P9'!$C$2:$C$38,COLUMN() - 1)</f>
        <v>3</v>
      </c>
      <c r="G11" cm="1">
        <f t="array" ref="G11">INDEX('P9'!$C$2:$C$38,COLUMN() - 1)</f>
        <v>3</v>
      </c>
      <c r="H11" cm="1">
        <f t="array" ref="H11">INDEX('P9'!$C$2:$C$38,COLUMN() - 1)</f>
        <v>3</v>
      </c>
      <c r="I11" cm="1">
        <f t="array" ref="I11">INDEX('P9'!$C$2:$C$38,COLUMN() - 1)</f>
        <v>3</v>
      </c>
      <c r="J11" cm="1">
        <f t="array" ref="J11">INDEX('P9'!$C$2:$C$38,COLUMN() - 1)</f>
        <v>2</v>
      </c>
      <c r="K11" cm="1">
        <f t="array" ref="K11">INDEX('P9'!$C$2:$C$38,COLUMN() - 1)</f>
        <v>2</v>
      </c>
      <c r="L11" cm="1">
        <f t="array" ref="L11">INDEX('P9'!$C$2:$C$38,COLUMN() - 1)</f>
        <v>3</v>
      </c>
      <c r="M11" cm="1">
        <f t="array" ref="M11">INDEX('P9'!$C$2:$C$38,COLUMN() - 1)</f>
        <v>3</v>
      </c>
      <c r="N11" cm="1">
        <f t="array" ref="N11">INDEX('P9'!$C$2:$C$38,COLUMN() - 1)</f>
        <v>3</v>
      </c>
      <c r="O11" cm="1">
        <f t="array" ref="O11">INDEX('P9'!$C$2:$C$38,COLUMN() - 1)</f>
        <v>3</v>
      </c>
      <c r="P11" cm="1">
        <f t="array" ref="P11">INDEX('P9'!$C$2:$C$38,COLUMN() - 1)</f>
        <v>2</v>
      </c>
      <c r="Q11" cm="1">
        <f t="array" ref="Q11">INDEX('P9'!$C$2:$C$38,COLUMN() - 1)</f>
        <v>2</v>
      </c>
      <c r="R11" cm="1">
        <f t="array" ref="R11">INDEX('P9'!$C$2:$C$38,COLUMN() - 1)</f>
        <v>3</v>
      </c>
      <c r="S11" cm="1">
        <f t="array" ref="S11">INDEX('P9'!$C$2:$C$38,COLUMN() - 1)</f>
        <v>2</v>
      </c>
      <c r="T11" cm="1">
        <f t="array" ref="T11">INDEX('P9'!$C$2:$C$38,COLUMN() - 1)</f>
        <v>3</v>
      </c>
      <c r="U11" cm="1">
        <f t="array" ref="U11">INDEX('P9'!$C$2:$C$38,COLUMN() - 1)</f>
        <v>2</v>
      </c>
      <c r="V11" cm="1">
        <f t="array" ref="V11">INDEX('P9'!$C$2:$C$38,COLUMN() - 1)</f>
        <v>2</v>
      </c>
      <c r="W11" cm="1">
        <f t="array" ref="W11">INDEX('P9'!$C$2:$C$38,COLUMN() - 1)</f>
        <v>3</v>
      </c>
      <c r="X11" cm="1">
        <f t="array" ref="X11">INDEX('P9'!$C$2:$C$38,COLUMN() - 1)</f>
        <v>3</v>
      </c>
      <c r="Y11" cm="1">
        <f t="array" ref="Y11">INDEX('P9'!$C$2:$C$38,COLUMN() - 1)</f>
        <v>2</v>
      </c>
      <c r="Z11" cm="1">
        <f t="array" ref="Z11">INDEX('P9'!$C$2:$C$38,COLUMN() - 1)</f>
        <v>3</v>
      </c>
      <c r="AA11" cm="1">
        <f t="array" ref="AA11">INDEX('P9'!$C$2:$C$38,COLUMN() - 1)</f>
        <v>2</v>
      </c>
      <c r="AB11" cm="1">
        <f t="array" ref="AB11">INDEX('P9'!$C$2:$C$38,COLUMN() - 1)</f>
        <v>1</v>
      </c>
      <c r="AC11" cm="1">
        <f t="array" ref="AC11">INDEX('P9'!$C$2:$C$38,COLUMN() - 1)</f>
        <v>2</v>
      </c>
      <c r="AD11" cm="1">
        <f t="array" ref="AD11">INDEX('P9'!$C$2:$C$38,COLUMN() - 1)</f>
        <v>2</v>
      </c>
      <c r="AE11" cm="1">
        <f t="array" ref="AE11">INDEX('P9'!$C$2:$C$38,COLUMN() - 1)</f>
        <v>3</v>
      </c>
      <c r="AF11" cm="1">
        <f t="array" ref="AF11">INDEX('P9'!$C$2:$C$38,COLUMN() - 1)</f>
        <v>3</v>
      </c>
      <c r="AG11" cm="1">
        <f t="array" ref="AG11">INDEX('P9'!$C$2:$C$38,COLUMN() - 1)</f>
        <v>2</v>
      </c>
      <c r="AH11" cm="1">
        <f t="array" ref="AH11">INDEX('P9'!$C$2:$C$38,COLUMN() - 1)</f>
        <v>1</v>
      </c>
      <c r="AI11" cm="1">
        <f t="array" ref="AI11">INDEX('P9'!$C$2:$C$38,COLUMN() - 1)</f>
        <v>2</v>
      </c>
      <c r="AJ11" cm="1">
        <f t="array" ref="AJ11">INDEX('P9'!$C$2:$C$38,COLUMN() - 1)</f>
        <v>3</v>
      </c>
      <c r="AK11" cm="1">
        <f t="array" ref="AK11">INDEX('P9'!$C$2:$C$38,COLUMN() - 1)</f>
        <v>2</v>
      </c>
      <c r="AL11" cm="1">
        <f t="array" ref="AL11">INDEX('P9'!$C$2:$C$38,COLUMN() - 1)</f>
        <v>2</v>
      </c>
    </row>
    <row r="14" spans="1:38" x14ac:dyDescent="0.2">
      <c r="A14" t="s">
        <v>245</v>
      </c>
      <c r="B14">
        <f>COUNTIF(B2:B11,3)</f>
        <v>9</v>
      </c>
      <c r="C14">
        <f t="shared" ref="C14:AL14" si="0">COUNTIF(C2:C11,3)</f>
        <v>8</v>
      </c>
      <c r="D14">
        <f t="shared" si="0"/>
        <v>6</v>
      </c>
      <c r="E14">
        <f t="shared" si="0"/>
        <v>4</v>
      </c>
      <c r="F14">
        <f t="shared" si="0"/>
        <v>8</v>
      </c>
      <c r="G14">
        <f t="shared" si="0"/>
        <v>6</v>
      </c>
      <c r="H14">
        <f t="shared" si="0"/>
        <v>9</v>
      </c>
      <c r="I14">
        <f t="shared" si="0"/>
        <v>6</v>
      </c>
      <c r="J14">
        <f t="shared" si="0"/>
        <v>1</v>
      </c>
      <c r="K14">
        <f t="shared" si="0"/>
        <v>4</v>
      </c>
      <c r="L14">
        <f t="shared" si="0"/>
        <v>8</v>
      </c>
      <c r="M14">
        <f t="shared" si="0"/>
        <v>9</v>
      </c>
      <c r="N14">
        <f t="shared" si="0"/>
        <v>8</v>
      </c>
      <c r="O14">
        <f t="shared" si="0"/>
        <v>9</v>
      </c>
      <c r="P14">
        <f t="shared" si="0"/>
        <v>5</v>
      </c>
      <c r="Q14">
        <f t="shared" si="0"/>
        <v>6</v>
      </c>
      <c r="R14">
        <f t="shared" si="0"/>
        <v>6</v>
      </c>
      <c r="S14">
        <f t="shared" si="0"/>
        <v>5</v>
      </c>
      <c r="T14">
        <f t="shared" si="0"/>
        <v>7</v>
      </c>
      <c r="U14">
        <f t="shared" si="0"/>
        <v>6</v>
      </c>
      <c r="V14">
        <f t="shared" si="0"/>
        <v>7</v>
      </c>
      <c r="W14">
        <f t="shared" si="0"/>
        <v>8</v>
      </c>
      <c r="X14">
        <f t="shared" si="0"/>
        <v>10</v>
      </c>
      <c r="Y14">
        <f t="shared" si="0"/>
        <v>3</v>
      </c>
      <c r="Z14">
        <f t="shared" si="0"/>
        <v>10</v>
      </c>
      <c r="AA14">
        <f t="shared" si="0"/>
        <v>2</v>
      </c>
      <c r="AB14">
        <f t="shared" si="0"/>
        <v>3</v>
      </c>
      <c r="AC14">
        <f t="shared" si="0"/>
        <v>4</v>
      </c>
      <c r="AD14">
        <f t="shared" si="0"/>
        <v>8</v>
      </c>
      <c r="AE14">
        <f t="shared" si="0"/>
        <v>10</v>
      </c>
      <c r="AF14">
        <f t="shared" si="0"/>
        <v>6</v>
      </c>
      <c r="AG14">
        <f t="shared" si="0"/>
        <v>3</v>
      </c>
      <c r="AH14">
        <f t="shared" si="0"/>
        <v>2</v>
      </c>
      <c r="AI14">
        <f t="shared" si="0"/>
        <v>4</v>
      </c>
      <c r="AJ14">
        <f t="shared" si="0"/>
        <v>7</v>
      </c>
      <c r="AK14">
        <f t="shared" si="0"/>
        <v>5</v>
      </c>
      <c r="AL14">
        <f t="shared" si="0"/>
        <v>6</v>
      </c>
    </row>
    <row r="15" spans="1:38" x14ac:dyDescent="0.2">
      <c r="A15" t="s">
        <v>246</v>
      </c>
      <c r="B15">
        <f>COUNTIF(B2:B11,2)</f>
        <v>0</v>
      </c>
      <c r="C15">
        <f t="shared" ref="C15:AL15" si="1">COUNTIF(C2:C11,2)</f>
        <v>1</v>
      </c>
      <c r="D15">
        <f t="shared" si="1"/>
        <v>2</v>
      </c>
      <c r="E15">
        <f t="shared" si="1"/>
        <v>5</v>
      </c>
      <c r="F15">
        <f t="shared" si="1"/>
        <v>2</v>
      </c>
      <c r="G15">
        <f t="shared" si="1"/>
        <v>3</v>
      </c>
      <c r="H15">
        <f t="shared" si="1"/>
        <v>1</v>
      </c>
      <c r="I15">
        <f t="shared" si="1"/>
        <v>1</v>
      </c>
      <c r="J15">
        <f t="shared" si="1"/>
        <v>5</v>
      </c>
      <c r="K15">
        <f t="shared" si="1"/>
        <v>4</v>
      </c>
      <c r="L15">
        <f t="shared" si="1"/>
        <v>2</v>
      </c>
      <c r="M15">
        <f t="shared" si="1"/>
        <v>0</v>
      </c>
      <c r="N15">
        <f t="shared" si="1"/>
        <v>2</v>
      </c>
      <c r="O15">
        <f t="shared" si="1"/>
        <v>1</v>
      </c>
      <c r="P15">
        <f t="shared" si="1"/>
        <v>3</v>
      </c>
      <c r="Q15">
        <f t="shared" si="1"/>
        <v>3</v>
      </c>
      <c r="R15">
        <f t="shared" si="1"/>
        <v>3</v>
      </c>
      <c r="S15">
        <f t="shared" si="1"/>
        <v>5</v>
      </c>
      <c r="T15">
        <f t="shared" si="1"/>
        <v>2</v>
      </c>
      <c r="U15">
        <f t="shared" si="1"/>
        <v>2</v>
      </c>
      <c r="V15">
        <f t="shared" si="1"/>
        <v>2</v>
      </c>
      <c r="W15">
        <f t="shared" si="1"/>
        <v>2</v>
      </c>
      <c r="X15">
        <f t="shared" si="1"/>
        <v>0</v>
      </c>
      <c r="Y15">
        <f t="shared" si="1"/>
        <v>5</v>
      </c>
      <c r="Z15">
        <f t="shared" si="1"/>
        <v>0</v>
      </c>
      <c r="AA15">
        <f t="shared" si="1"/>
        <v>4</v>
      </c>
      <c r="AB15">
        <f t="shared" si="1"/>
        <v>1</v>
      </c>
      <c r="AC15">
        <f t="shared" si="1"/>
        <v>3</v>
      </c>
      <c r="AD15">
        <f t="shared" si="1"/>
        <v>1</v>
      </c>
      <c r="AE15">
        <f t="shared" si="1"/>
        <v>0</v>
      </c>
      <c r="AF15">
        <f t="shared" si="1"/>
        <v>2</v>
      </c>
      <c r="AG15">
        <f t="shared" si="1"/>
        <v>3</v>
      </c>
      <c r="AH15">
        <f t="shared" si="1"/>
        <v>5</v>
      </c>
      <c r="AI15">
        <f t="shared" si="1"/>
        <v>4</v>
      </c>
      <c r="AJ15">
        <f t="shared" si="1"/>
        <v>3</v>
      </c>
      <c r="AK15">
        <f t="shared" si="1"/>
        <v>5</v>
      </c>
      <c r="AL15">
        <f t="shared" si="1"/>
        <v>3</v>
      </c>
    </row>
    <row r="16" spans="1:38" x14ac:dyDescent="0.2">
      <c r="A16" t="s">
        <v>247</v>
      </c>
      <c r="B16">
        <f>COUNTIF(B2:B11,1)</f>
        <v>1</v>
      </c>
      <c r="C16">
        <f t="shared" ref="C16:AL16" si="2">COUNTIF(C2:C11,1)</f>
        <v>1</v>
      </c>
      <c r="D16">
        <f t="shared" si="2"/>
        <v>2</v>
      </c>
      <c r="E16">
        <f t="shared" si="2"/>
        <v>1</v>
      </c>
      <c r="F16">
        <f t="shared" si="2"/>
        <v>0</v>
      </c>
      <c r="G16">
        <f t="shared" si="2"/>
        <v>1</v>
      </c>
      <c r="H16">
        <f t="shared" si="2"/>
        <v>0</v>
      </c>
      <c r="I16">
        <f t="shared" si="2"/>
        <v>3</v>
      </c>
      <c r="J16">
        <f t="shared" si="2"/>
        <v>4</v>
      </c>
      <c r="K16">
        <f t="shared" si="2"/>
        <v>2</v>
      </c>
      <c r="L16">
        <f t="shared" si="2"/>
        <v>0</v>
      </c>
      <c r="M16">
        <f t="shared" si="2"/>
        <v>1</v>
      </c>
      <c r="N16">
        <f t="shared" si="2"/>
        <v>0</v>
      </c>
      <c r="O16">
        <f t="shared" si="2"/>
        <v>0</v>
      </c>
      <c r="P16">
        <f t="shared" si="2"/>
        <v>2</v>
      </c>
      <c r="Q16">
        <f t="shared" si="2"/>
        <v>1</v>
      </c>
      <c r="R16">
        <f t="shared" si="2"/>
        <v>1</v>
      </c>
      <c r="S16">
        <f t="shared" si="2"/>
        <v>0</v>
      </c>
      <c r="T16">
        <f t="shared" si="2"/>
        <v>1</v>
      </c>
      <c r="U16">
        <f t="shared" si="2"/>
        <v>2</v>
      </c>
      <c r="V16">
        <f t="shared" si="2"/>
        <v>1</v>
      </c>
      <c r="W16">
        <f t="shared" si="2"/>
        <v>0</v>
      </c>
      <c r="X16">
        <f t="shared" si="2"/>
        <v>0</v>
      </c>
      <c r="Y16">
        <f t="shared" si="2"/>
        <v>2</v>
      </c>
      <c r="Z16">
        <f t="shared" si="2"/>
        <v>0</v>
      </c>
      <c r="AA16">
        <f t="shared" si="2"/>
        <v>4</v>
      </c>
      <c r="AB16">
        <f t="shared" si="2"/>
        <v>6</v>
      </c>
      <c r="AC16">
        <f t="shared" si="2"/>
        <v>3</v>
      </c>
      <c r="AD16">
        <f t="shared" si="2"/>
        <v>1</v>
      </c>
      <c r="AE16">
        <f t="shared" si="2"/>
        <v>0</v>
      </c>
      <c r="AF16">
        <f t="shared" si="2"/>
        <v>2</v>
      </c>
      <c r="AG16">
        <f t="shared" si="2"/>
        <v>4</v>
      </c>
      <c r="AH16">
        <f t="shared" si="2"/>
        <v>3</v>
      </c>
      <c r="AI16">
        <f t="shared" si="2"/>
        <v>2</v>
      </c>
      <c r="AJ16">
        <f t="shared" si="2"/>
        <v>0</v>
      </c>
      <c r="AK16">
        <f t="shared" si="2"/>
        <v>0</v>
      </c>
      <c r="AL16">
        <f t="shared" si="2"/>
        <v>1</v>
      </c>
    </row>
    <row r="18" spans="1:38" x14ac:dyDescent="0.2">
      <c r="A18" t="s">
        <v>300</v>
      </c>
      <c r="B18">
        <f>SUM(B15:B16)</f>
        <v>1</v>
      </c>
      <c r="C18">
        <f t="shared" ref="C18:AL18" si="3">SUM(C15:C16)</f>
        <v>2</v>
      </c>
      <c r="D18">
        <f t="shared" si="3"/>
        <v>4</v>
      </c>
      <c r="E18">
        <f t="shared" si="3"/>
        <v>6</v>
      </c>
      <c r="F18">
        <f t="shared" si="3"/>
        <v>2</v>
      </c>
      <c r="G18">
        <f t="shared" si="3"/>
        <v>4</v>
      </c>
      <c r="H18">
        <f t="shared" si="3"/>
        <v>1</v>
      </c>
      <c r="I18">
        <f t="shared" si="3"/>
        <v>4</v>
      </c>
      <c r="J18">
        <f t="shared" si="3"/>
        <v>9</v>
      </c>
      <c r="K18">
        <f t="shared" si="3"/>
        <v>6</v>
      </c>
      <c r="L18">
        <f t="shared" si="3"/>
        <v>2</v>
      </c>
      <c r="M18">
        <f t="shared" si="3"/>
        <v>1</v>
      </c>
      <c r="N18">
        <f t="shared" si="3"/>
        <v>2</v>
      </c>
      <c r="O18">
        <f t="shared" si="3"/>
        <v>1</v>
      </c>
      <c r="P18">
        <f t="shared" si="3"/>
        <v>5</v>
      </c>
      <c r="Q18">
        <f t="shared" si="3"/>
        <v>4</v>
      </c>
      <c r="R18">
        <f t="shared" si="3"/>
        <v>4</v>
      </c>
      <c r="S18">
        <f t="shared" si="3"/>
        <v>5</v>
      </c>
      <c r="T18">
        <f t="shared" si="3"/>
        <v>3</v>
      </c>
      <c r="U18">
        <f t="shared" si="3"/>
        <v>4</v>
      </c>
      <c r="V18">
        <f t="shared" si="3"/>
        <v>3</v>
      </c>
      <c r="W18">
        <f t="shared" si="3"/>
        <v>2</v>
      </c>
      <c r="X18">
        <f t="shared" si="3"/>
        <v>0</v>
      </c>
      <c r="Y18">
        <f t="shared" si="3"/>
        <v>7</v>
      </c>
      <c r="Z18">
        <f t="shared" si="3"/>
        <v>0</v>
      </c>
      <c r="AA18">
        <f t="shared" si="3"/>
        <v>8</v>
      </c>
      <c r="AB18">
        <f t="shared" si="3"/>
        <v>7</v>
      </c>
      <c r="AC18">
        <f t="shared" si="3"/>
        <v>6</v>
      </c>
      <c r="AD18">
        <f t="shared" si="3"/>
        <v>2</v>
      </c>
      <c r="AE18">
        <f t="shared" si="3"/>
        <v>0</v>
      </c>
      <c r="AF18">
        <f t="shared" si="3"/>
        <v>4</v>
      </c>
      <c r="AG18">
        <f t="shared" si="3"/>
        <v>7</v>
      </c>
      <c r="AH18">
        <f t="shared" si="3"/>
        <v>8</v>
      </c>
      <c r="AI18">
        <f t="shared" si="3"/>
        <v>6</v>
      </c>
      <c r="AJ18">
        <f t="shared" si="3"/>
        <v>3</v>
      </c>
      <c r="AK18">
        <f t="shared" si="3"/>
        <v>5</v>
      </c>
      <c r="AL18">
        <f t="shared" si="3"/>
        <v>4</v>
      </c>
    </row>
    <row r="19" spans="1:38" x14ac:dyDescent="0.2">
      <c r="AB19" s="49"/>
    </row>
    <row r="22" spans="1:38" x14ac:dyDescent="0.2">
      <c r="B22" s="15"/>
    </row>
    <row r="23" spans="1:38" x14ac:dyDescent="0.2">
      <c r="B23" s="15"/>
    </row>
  </sheetData>
  <sortState xmlns:xlrd2="http://schemas.microsoft.com/office/spreadsheetml/2017/richdata2" ref="A2:AL11">
    <sortCondition ref="A2:A11"/>
  </sortState>
  <phoneticPr fontId="11" type="noConversion"/>
  <conditionalFormatting sqref="B14:AL16">
    <cfRule type="colorScale" priority="2">
      <colorScale>
        <cfvo type="min"/>
        <cfvo type="percentile" val="50"/>
        <cfvo type="max"/>
        <color rgb="FFF8696B"/>
        <color rgb="FFFFEB84"/>
        <color rgb="FF63BE7B"/>
      </colorScale>
    </cfRule>
  </conditionalFormatting>
  <conditionalFormatting sqref="B18:AL18">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C0B89-14CC-574B-8882-DDA7201DF978}">
  <dimension ref="A2:C24"/>
  <sheetViews>
    <sheetView zoomScale="110" zoomScaleNormal="110" workbookViewId="0">
      <selection activeCell="I21" sqref="I21"/>
    </sheetView>
  </sheetViews>
  <sheetFormatPr baseColWidth="10" defaultRowHeight="16" x14ac:dyDescent="0.2"/>
  <cols>
    <col min="1" max="1" width="10.83203125" style="43"/>
    <col min="2" max="2" width="3.1640625" style="43" bestFit="1" customWidth="1"/>
    <col min="3" max="3" width="74.6640625" style="43" bestFit="1" customWidth="1"/>
    <col min="4" max="16384" width="10.83203125" style="43"/>
  </cols>
  <sheetData>
    <row r="2" spans="1:3" x14ac:dyDescent="0.2">
      <c r="A2" s="43">
        <f t="shared" ref="A2:A17" ca="1" si="0">RAND()</f>
        <v>0.66918021337663125</v>
      </c>
      <c r="B2" s="8">
        <v>11</v>
      </c>
      <c r="C2" s="2" t="s">
        <v>29</v>
      </c>
    </row>
    <row r="3" spans="1:3" x14ac:dyDescent="0.2">
      <c r="A3" s="43">
        <f t="shared" ca="1" si="0"/>
        <v>0.25692334016198315</v>
      </c>
      <c r="B3" s="8">
        <v>23</v>
      </c>
      <c r="C3" s="2" t="s">
        <v>64</v>
      </c>
    </row>
    <row r="4" spans="1:3" x14ac:dyDescent="0.2">
      <c r="A4" s="43">
        <f t="shared" ca="1" si="0"/>
        <v>0.45438236811793764</v>
      </c>
      <c r="B4" s="8">
        <v>30</v>
      </c>
      <c r="C4" s="2" t="s">
        <v>55</v>
      </c>
    </row>
    <row r="5" spans="1:3" x14ac:dyDescent="0.2">
      <c r="A5" s="43">
        <f t="shared" ca="1" si="0"/>
        <v>0.2892561176996753</v>
      </c>
      <c r="B5" s="8">
        <v>12</v>
      </c>
      <c r="C5" s="2" t="s">
        <v>79</v>
      </c>
    </row>
    <row r="6" spans="1:3" x14ac:dyDescent="0.2">
      <c r="A6" s="43">
        <f t="shared" ca="1" si="0"/>
        <v>0.5936951919964395</v>
      </c>
      <c r="B6" s="8">
        <v>29</v>
      </c>
      <c r="C6" s="2" t="s">
        <v>28</v>
      </c>
    </row>
    <row r="7" spans="1:3" x14ac:dyDescent="0.2">
      <c r="A7" s="43">
        <f t="shared" ca="1" si="0"/>
        <v>0.30515462852974207</v>
      </c>
      <c r="B7" s="8">
        <v>35</v>
      </c>
      <c r="C7" s="2" t="s">
        <v>57</v>
      </c>
    </row>
    <row r="8" spans="1:3" x14ac:dyDescent="0.2">
      <c r="A8" s="43">
        <f t="shared" ca="1" si="0"/>
        <v>0.65889201464883917</v>
      </c>
      <c r="B8" s="8">
        <v>13</v>
      </c>
      <c r="C8" s="2" t="s">
        <v>148</v>
      </c>
    </row>
    <row r="9" spans="1:3" x14ac:dyDescent="0.2">
      <c r="A9" s="43">
        <f t="shared" ca="1" si="0"/>
        <v>0.43617054647027576</v>
      </c>
      <c r="B9" s="8">
        <v>7</v>
      </c>
      <c r="C9" s="2" t="s">
        <v>147</v>
      </c>
    </row>
    <row r="10" spans="1:3" x14ac:dyDescent="0.2">
      <c r="A10" s="43">
        <f t="shared" ca="1" si="0"/>
        <v>0.32515670745033387</v>
      </c>
      <c r="B10" s="8">
        <v>1</v>
      </c>
      <c r="C10" s="2" t="s">
        <v>103</v>
      </c>
    </row>
    <row r="11" spans="1:3" x14ac:dyDescent="0.2">
      <c r="A11" s="43">
        <f t="shared" ca="1" si="0"/>
        <v>0.63671481292859855</v>
      </c>
      <c r="B11" s="8">
        <v>22</v>
      </c>
      <c r="C11" s="2" t="s">
        <v>31</v>
      </c>
    </row>
    <row r="12" spans="1:3" x14ac:dyDescent="0.2">
      <c r="A12" s="43">
        <f t="shared" ca="1" si="0"/>
        <v>0.9407516956570714</v>
      </c>
      <c r="B12" s="8">
        <v>25</v>
      </c>
      <c r="C12" s="2" t="s">
        <v>25</v>
      </c>
    </row>
    <row r="13" spans="1:3" x14ac:dyDescent="0.2">
      <c r="A13" s="43">
        <f t="shared" ca="1" si="0"/>
        <v>0.14845771314417511</v>
      </c>
      <c r="B13" s="8">
        <v>5</v>
      </c>
      <c r="C13" s="2" t="s">
        <v>4</v>
      </c>
    </row>
    <row r="14" spans="1:3" x14ac:dyDescent="0.2">
      <c r="A14" s="43">
        <f t="shared" ca="1" si="0"/>
        <v>0.99197255362306591</v>
      </c>
      <c r="B14" s="8">
        <v>2</v>
      </c>
      <c r="C14" s="2" t="s">
        <v>51</v>
      </c>
    </row>
    <row r="15" spans="1:3" x14ac:dyDescent="0.2">
      <c r="A15" s="43">
        <f t="shared" ca="1" si="0"/>
        <v>0.33228894137138754</v>
      </c>
      <c r="B15" s="8">
        <v>14</v>
      </c>
      <c r="C15" s="2" t="s">
        <v>149</v>
      </c>
    </row>
    <row r="16" spans="1:3" x14ac:dyDescent="0.2">
      <c r="A16" s="43">
        <f t="shared" ca="1" si="0"/>
        <v>9.2917483786850941E-2</v>
      </c>
      <c r="B16" s="8">
        <v>19</v>
      </c>
      <c r="C16" s="2" t="s">
        <v>133</v>
      </c>
    </row>
    <row r="17" spans="1:3" x14ac:dyDescent="0.2">
      <c r="A17" s="43">
        <f t="shared" ca="1" si="0"/>
        <v>0.83173480208214101</v>
      </c>
      <c r="B17" s="8">
        <v>21</v>
      </c>
      <c r="C17" s="2" t="s">
        <v>56</v>
      </c>
    </row>
    <row r="19" spans="1:3" x14ac:dyDescent="0.2">
      <c r="A19" s="46"/>
      <c r="B19" s="47"/>
      <c r="C19" s="48"/>
    </row>
    <row r="20" spans="1:3" x14ac:dyDescent="0.2">
      <c r="A20" s="46"/>
      <c r="B20" s="47"/>
      <c r="C20" s="48"/>
    </row>
    <row r="21" spans="1:3" x14ac:dyDescent="0.2">
      <c r="A21" s="46"/>
      <c r="B21" s="47"/>
      <c r="C21" s="48"/>
    </row>
    <row r="22" spans="1:3" x14ac:dyDescent="0.2">
      <c r="A22" s="46"/>
      <c r="B22" s="47"/>
      <c r="C22" s="48"/>
    </row>
    <row r="23" spans="1:3" x14ac:dyDescent="0.2">
      <c r="A23" s="46"/>
      <c r="B23" s="47"/>
      <c r="C23" s="48"/>
    </row>
    <row r="24" spans="1:3" x14ac:dyDescent="0.2">
      <c r="A24" s="46"/>
      <c r="B24" s="47"/>
      <c r="C24" s="48"/>
    </row>
  </sheetData>
  <sortState xmlns:xlrd2="http://schemas.microsoft.com/office/spreadsheetml/2017/richdata2" ref="A2:C17">
    <sortCondition ref="A2:A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Initial Items</vt:lpstr>
      <vt:lpstr>Authors Round 1</vt:lpstr>
      <vt:lpstr>Authors Round 2</vt:lpstr>
      <vt:lpstr>Authors Final</vt:lpstr>
      <vt:lpstr>P1</vt:lpstr>
      <vt:lpstr>P2</vt:lpstr>
      <vt:lpstr>P3</vt:lpstr>
      <vt:lpstr>P4</vt:lpstr>
      <vt:lpstr>P5</vt:lpstr>
      <vt:lpstr>P6</vt:lpstr>
      <vt:lpstr>P7</vt:lpstr>
      <vt:lpstr>P8</vt:lpstr>
      <vt:lpstr>P9</vt:lpstr>
      <vt:lpstr>P10</vt:lpstr>
      <vt:lpstr>Experts Final</vt:lpstr>
      <vt:lpstr>Experts Final Count</vt:lpstr>
      <vt:lpstr>For Next Phase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2022-07-25T09:29:46Z</dcterms:created>
  <dcterms:modified xsi:type="dcterms:W3CDTF">2022-11-21T14:18:30Z</dcterms:modified>
</cp:coreProperties>
</file>