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61430821-3AFE-46C7-B358-0DD56C974120}" xr6:coauthVersionLast="47" xr6:coauthVersionMax="47" xr10:uidLastSave="{00000000-0000-0000-0000-000000000000}"/>
  <bookViews>
    <workbookView xWindow="40920" yWindow="-120" windowWidth="29040" windowHeight="15720" xr2:uid="{86260196-1F32-4AA5-B4CC-0DDDD33603F9}"/>
  </bookViews>
  <sheets>
    <sheet name="Profile of Crypto-asset Use" sheetId="4" r:id="rId1"/>
    <sheet name="Harassment" sheetId="3" r:id="rId2"/>
    <sheet name="Fig 1 Trust" sheetId="1" r:id="rId3"/>
    <sheet name="Fig 2 Har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4" l="1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D12" i="4"/>
  <c r="C12" i="4"/>
  <c r="B12" i="4"/>
  <c r="C5" i="3"/>
  <c r="C4" i="3"/>
  <c r="C3" i="3"/>
  <c r="B5" i="3"/>
  <c r="B4" i="3"/>
  <c r="B3" i="3"/>
  <c r="B11" i="3"/>
  <c r="C11" i="3"/>
  <c r="I29" i="1"/>
  <c r="H29" i="1"/>
  <c r="G29" i="1"/>
  <c r="F29" i="1"/>
  <c r="E29" i="1"/>
  <c r="D29" i="1"/>
  <c r="C29" i="1"/>
  <c r="B29" i="1"/>
  <c r="G32" i="1"/>
  <c r="C31" i="1"/>
  <c r="D31" i="1"/>
  <c r="E31" i="1"/>
  <c r="F31" i="1"/>
  <c r="H31" i="1"/>
  <c r="I31" i="1"/>
  <c r="C32" i="1"/>
  <c r="D32" i="1"/>
  <c r="E32" i="1"/>
  <c r="F32" i="1"/>
  <c r="H32" i="1"/>
  <c r="I32" i="1"/>
  <c r="C33" i="1"/>
  <c r="D33" i="1"/>
  <c r="E33" i="1"/>
  <c r="F33" i="1"/>
  <c r="G33" i="1"/>
  <c r="H33" i="1"/>
  <c r="I33" i="1"/>
  <c r="B33" i="1"/>
  <c r="B32" i="1"/>
  <c r="B31" i="1"/>
  <c r="B3" i="2"/>
  <c r="B4" i="2"/>
  <c r="B5" i="2"/>
  <c r="B6" i="2"/>
  <c r="B7" i="2"/>
  <c r="B8" i="2"/>
  <c r="B9" i="2"/>
  <c r="B10" i="2"/>
  <c r="G31" i="1" l="1"/>
  <c r="E12" i="4"/>
</calcChain>
</file>

<file path=xl/sharedStrings.xml><?xml version="1.0" encoding="utf-8"?>
<sst xmlns="http://schemas.openxmlformats.org/spreadsheetml/2006/main" count="150" uniqueCount="74">
  <si>
    <t>Total</t>
  </si>
  <si>
    <t>I shared my cryptoasset wallet information through a request for information (e.g., by email or text) that turned out to be a scam</t>
  </si>
  <si>
    <t>A person claiming to be an experienced cryptoasset investment manager stole the fee for using their services</t>
  </si>
  <si>
    <t>The price of a cryptoasset I purchased was artificially inflated through false information</t>
  </si>
  <si>
    <t>I purchased a cryptoasset and lost my funds from a person who later disappeared</t>
  </si>
  <si>
    <t>A cryptoasset exchange stole my funds</t>
  </si>
  <si>
    <t>I was encouraged to recruit new investors for a cryptoassset exchange in exchange for money</t>
  </si>
  <si>
    <t>ANY</t>
  </si>
  <si>
    <t>None of the above</t>
  </si>
  <si>
    <t>Have you ever experienced any of the following incidents related to cryptoassets (e.g., Bitcoin, Ethereum, NFTs)?</t>
  </si>
  <si>
    <t>%</t>
  </si>
  <si>
    <t>n count</t>
  </si>
  <si>
    <t xml:space="preserve">1-No trust at all </t>
  </si>
  <si>
    <t>2</t>
  </si>
  <si>
    <t>3</t>
  </si>
  <si>
    <t>4</t>
  </si>
  <si>
    <t>5</t>
  </si>
  <si>
    <t>6</t>
  </si>
  <si>
    <t>7</t>
  </si>
  <si>
    <t>8</t>
  </si>
  <si>
    <t xml:space="preserve">9-High degree of trust </t>
  </si>
  <si>
    <t>Don't know</t>
  </si>
  <si>
    <t>NET: Neutral (4-6)</t>
  </si>
  <si>
    <t>Have you ever owned a cryptoasset, such as Bitcoin, Ethereum or an NFT?</t>
  </si>
  <si>
    <t>Cryptocurrency exchanges</t>
  </si>
  <si>
    <t>On a scale of 1-9, where 1 means you have no trust at all and 9 means you have a high degree of trust, how do you feel about each of the following when it comes to trusting them to offer secure and responsible technology:</t>
  </si>
  <si>
    <t>NET: High Trust (7-9)</t>
  </si>
  <si>
    <t>NET: Low Trust (1-3)</t>
  </si>
  <si>
    <t>Federal government</t>
  </si>
  <si>
    <t>Your provincial government</t>
  </si>
  <si>
    <t>Your municipal government</t>
  </si>
  <si>
    <t>Canadian telecommunication providers</t>
  </si>
  <si>
    <t>Large Canadian tech companies</t>
  </si>
  <si>
    <t>Canadian banks</t>
  </si>
  <si>
    <t>Canadian healthcare providers</t>
  </si>
  <si>
    <t>Have you ever been targeted with online harassment that caused you to fear for your safety?</t>
  </si>
  <si>
    <t>Yes</t>
  </si>
  <si>
    <t xml:space="preserve">No  </t>
  </si>
  <si>
    <t>Crypto-owners</t>
  </si>
  <si>
    <t>Not crypto-owners</t>
  </si>
  <si>
    <t>Unsure</t>
  </si>
  <si>
    <t>BC/YK</t>
  </si>
  <si>
    <t>AB/NWT</t>
  </si>
  <si>
    <t>MB/SK/NU</t>
  </si>
  <si>
    <t>ON</t>
  </si>
  <si>
    <t>QC</t>
  </si>
  <si>
    <t>Atlantic</t>
  </si>
  <si>
    <t>16-29</t>
  </si>
  <si>
    <t>30-44</t>
  </si>
  <si>
    <t>45-59</t>
  </si>
  <si>
    <t>60+</t>
  </si>
  <si>
    <t>Woman</t>
  </si>
  <si>
    <t>Man</t>
  </si>
  <si>
    <t>High school or less</t>
  </si>
  <si>
    <t>University</t>
  </si>
  <si>
    <t>0-2 right</t>
  </si>
  <si>
    <t>3-5 right</t>
  </si>
  <si>
    <t>6-8 right</t>
  </si>
  <si>
    <t>&lt;$50K</t>
  </si>
  <si>
    <t>$50K-&lt;$100K</t>
  </si>
  <si>
    <t>$100K+</t>
  </si>
  <si>
    <t>No</t>
  </si>
  <si>
    <t>Region</t>
  </si>
  <si>
    <t>Age</t>
  </si>
  <si>
    <t>Gender</t>
  </si>
  <si>
    <t>Education</t>
  </si>
  <si>
    <t>Household Income</t>
  </si>
  <si>
    <t>Political Spectrum</t>
  </si>
  <si>
    <t>Belief in Misinformation</t>
  </si>
  <si>
    <t>Non-binary or other answer</t>
  </si>
  <si>
    <t>Apprenticeship/ college</t>
  </si>
  <si>
    <t>Left (1-3)</t>
  </si>
  <si>
    <t>Centre (4-6)</t>
  </si>
  <si>
    <t>Right (7-9)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</si>
</sst>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2" fillId="0" borderId="0" xfId="0" quotePrefix="1" applyFont="1"/>
    <xf numFmtId="9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1" xfId="0" applyNumberFormat="1" applyBorder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3" fillId="0" borderId="0" xfId="0" quotePrefix="1" applyFont="1" applyAlignment="1">
      <alignment wrapText="1"/>
    </xf>
    <xf numFmtId="0" fontId="3" fillId="0" borderId="1" xfId="0" quotePrefix="1" applyFont="1" applyBorder="1"/>
    <xf numFmtId="0" fontId="3" fillId="0" borderId="0" xfId="0" quotePrefix="1" applyFont="1"/>
    <xf numFmtId="0" fontId="3" fillId="0" borderId="2" xfId="0" quotePrefix="1" applyFont="1" applyBorder="1"/>
    <xf numFmtId="9" fontId="4" fillId="0" borderId="0" xfId="1" applyFont="1" applyFill="1"/>
    <xf numFmtId="0" fontId="3" fillId="0" borderId="0" xfId="0" quotePrefix="1" applyFont="1" applyAlignment="1">
      <alignment horizontal="center" wrapText="1"/>
    </xf>
    <xf numFmtId="0" fontId="3" fillId="0" borderId="0" xfId="0" quotePrefix="1" applyFont="1" applyAlignment="1">
      <alignment horizontal="center"/>
    </xf>
    <xf numFmtId="0" fontId="4" fillId="0" borderId="0" xfId="0" quotePrefix="1" applyFont="1" applyAlignment="1">
      <alignment horizontal="center"/>
    </xf>
    <xf numFmtId="9" fontId="4" fillId="0" borderId="0" xfId="0" applyNumberFormat="1" applyFont="1" applyFill="1"/>
    <xf numFmtId="0" fontId="3" fillId="0" borderId="0" xfId="0" quotePrefix="1" applyFont="1" applyFill="1" applyAlignment="1">
      <alignment wrapText="1"/>
    </xf>
    <xf numFmtId="1" fontId="4" fillId="0" borderId="0" xfId="0" quotePrefix="1" applyNumberFormat="1" applyFont="1" applyFill="1"/>
    <xf numFmtId="1" fontId="4" fillId="0" borderId="0" xfId="0" applyNumberFormat="1" applyFont="1" applyFill="1"/>
  </cellXfs>
  <cellStyles count="2">
    <cellStyle name="Normal" xfId="0" builtinId="0"/>
    <cellStyle name="Percent" xfId="1" builtinId="5"/>
  </cellStyles>
  <dxfs count="2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F83C8-0DEC-4AD4-A65D-78057AF29F15}" name="Table75" displayName="Table75" ref="A3:AA12" totalsRowShown="0" headerRowDxfId="28" dataDxfId="27">
  <tableColumns count="27">
    <tableColumn id="1" xr3:uid="{5F71FE6D-FE6E-4E67-BF86-E16262261164}" name="%" dataDxfId="26"/>
    <tableColumn id="2" xr3:uid="{05E970F4-F58B-4B3B-B33F-C075C6506A01}" name="Total" dataDxfId="25"/>
    <tableColumn id="3" xr3:uid="{8A639ED1-F379-48A0-8C2E-F0FB9DA5643B}" name="Woman" dataDxfId="24"/>
    <tableColumn id="4" xr3:uid="{93D62B0E-0BFA-48B9-809F-D5903180ACB8}" name="Man" dataDxfId="23"/>
    <tableColumn id="5" xr3:uid="{43C51740-F577-4E3B-9E93-658A640328EA}" name="Non-binary or other answer" dataDxfId="22"/>
    <tableColumn id="6" xr3:uid="{B1AD4755-273B-4C1C-9507-2DBACD8ABF7F}" name="16-29" dataDxfId="21"/>
    <tableColumn id="7" xr3:uid="{FBDD7C15-87A1-4FC0-B1F5-70495A74A24A}" name="30-44" dataDxfId="20"/>
    <tableColumn id="8" xr3:uid="{7AA0BF16-0C02-4DED-98E4-F64A0BC91B1E}" name="45-59" dataDxfId="19"/>
    <tableColumn id="9" xr3:uid="{625B0FD6-DAC9-4CBC-8278-958020787935}" name="60+" dataDxfId="18"/>
    <tableColumn id="10" xr3:uid="{6C972713-69DD-46F9-A6A0-30943218AD7D}" name="High school or less" dataDxfId="17"/>
    <tableColumn id="11" xr3:uid="{9662F05D-054D-425C-AA96-35DD0FC8DBA1}" name="Apprenticeship/ college" dataDxfId="16"/>
    <tableColumn id="12" xr3:uid="{71DB6CD3-8C7F-4190-8473-D74B76E2D4A3}" name="University" dataDxfId="15"/>
    <tableColumn id="13" xr3:uid="{641C87F8-7CA1-467C-ACB8-AC9DC69C206A}" name="&lt;$50K" dataDxfId="14"/>
    <tableColumn id="14" xr3:uid="{9C280C8E-3885-432E-8AFF-25F1DAF80E2A}" name="$50K-&lt;$100K" dataDxfId="13"/>
    <tableColumn id="15" xr3:uid="{CDA527CF-2922-43BF-97AE-A302E83AAD5D}" name="$100K+" dataDxfId="12"/>
    <tableColumn id="16" xr3:uid="{FAAC7298-7AB8-4BD8-88E0-1547725D4484}" name="Left (1-3)" dataDxfId="11"/>
    <tableColumn id="17" xr3:uid="{A241A575-08B3-4A33-8E8E-3AB099236B0D}" name="Centre (4-6)" dataDxfId="10"/>
    <tableColumn id="18" xr3:uid="{2BEB7A49-FC23-46C7-9880-1833965E4D35}" name="Right (7-9)" dataDxfId="9"/>
    <tableColumn id="19" xr3:uid="{90DDE89A-F512-4643-BD5F-9A49E7EC9BDB}" name="0-2 right" dataDxfId="8"/>
    <tableColumn id="20" xr3:uid="{A1C0B8BF-36B2-43A0-9320-40FAD1E277A9}" name="3-5 right" dataDxfId="7"/>
    <tableColumn id="21" xr3:uid="{A316221B-08B4-4DA2-8C2B-64A60F8A9F98}" name="6-8 right" dataDxfId="6"/>
    <tableColumn id="22" xr3:uid="{9D8AF049-0618-4C87-81B7-3840A7600D5C}" name="BC/YK" dataDxfId="5"/>
    <tableColumn id="23" xr3:uid="{8172D5F5-8EF4-45DD-A33A-D1580A03B460}" name="AB/NWT" dataDxfId="4"/>
    <tableColumn id="24" xr3:uid="{7C7410F9-FE6F-48DE-A1CF-C20AE9638F0C}" name="MB/SK/NU" dataDxfId="3"/>
    <tableColumn id="25" xr3:uid="{DED32647-5441-4F29-A7E9-B7421A0A93A9}" name="ON" dataDxfId="2"/>
    <tableColumn id="26" xr3:uid="{CCD1FAA4-1832-41F3-9258-B70066C04B76}" name="QC" dataDxfId="1"/>
    <tableColumn id="27" xr3:uid="{43EF9A9C-2936-4287-9B02-FD43D677BF31}" name="Atlantic" dataDxfId="0"/>
  </tableColumns>
  <tableStyleInfo name="TableStyleMedium25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A3C4-2E15-465F-9C6E-7933D010F354}">
  <dimension ref="A1:AA15"/>
  <sheetViews>
    <sheetView tabSelected="1" workbookViewId="0"/>
  </sheetViews>
  <sheetFormatPr defaultRowHeight="14.25" x14ac:dyDescent="0.45"/>
  <cols>
    <col min="1" max="15" width="9.06640625" style="8"/>
    <col min="19" max="21" width="9.06640625" style="8"/>
    <col min="25" max="16384" width="9.06640625" style="8"/>
  </cols>
  <sheetData>
    <row r="1" spans="1:27" x14ac:dyDescent="0.45">
      <c r="A1" s="7" t="s">
        <v>23</v>
      </c>
      <c r="P1" s="8"/>
      <c r="Q1" s="8"/>
      <c r="R1" s="8"/>
      <c r="V1" s="8"/>
      <c r="W1" s="8"/>
      <c r="X1" s="8"/>
    </row>
    <row r="2" spans="1:27" s="9" customFormat="1" x14ac:dyDescent="0.45">
      <c r="B2" s="10" t="s">
        <v>0</v>
      </c>
      <c r="C2" s="15" t="s">
        <v>64</v>
      </c>
      <c r="D2" s="17"/>
      <c r="E2" s="17"/>
      <c r="F2" s="15" t="s">
        <v>63</v>
      </c>
      <c r="G2" s="15"/>
      <c r="H2" s="15"/>
      <c r="I2" s="15"/>
      <c r="J2" s="15" t="s">
        <v>65</v>
      </c>
      <c r="K2" s="17"/>
      <c r="L2" s="17"/>
      <c r="M2" s="15" t="s">
        <v>66</v>
      </c>
      <c r="N2" s="17"/>
      <c r="O2" s="17"/>
      <c r="P2" s="16" t="s">
        <v>67</v>
      </c>
      <c r="Q2" s="16"/>
      <c r="R2" s="16"/>
      <c r="S2" s="15" t="s">
        <v>68</v>
      </c>
      <c r="T2" s="17"/>
      <c r="U2" s="17"/>
      <c r="V2" s="15" t="s">
        <v>62</v>
      </c>
      <c r="W2" s="17"/>
      <c r="X2" s="17"/>
      <c r="Y2" s="17"/>
      <c r="Z2" s="17"/>
      <c r="AA2" s="17"/>
    </row>
    <row r="3" spans="1:27" s="12" customFormat="1" ht="57" x14ac:dyDescent="0.45">
      <c r="A3" s="10" t="s">
        <v>10</v>
      </c>
      <c r="B3" s="19" t="s">
        <v>0</v>
      </c>
      <c r="C3" s="19" t="s">
        <v>51</v>
      </c>
      <c r="D3" s="19" t="s">
        <v>52</v>
      </c>
      <c r="E3" s="19" t="s">
        <v>69</v>
      </c>
      <c r="F3" s="19" t="s">
        <v>47</v>
      </c>
      <c r="G3" s="19" t="s">
        <v>48</v>
      </c>
      <c r="H3" s="19" t="s">
        <v>49</v>
      </c>
      <c r="I3" s="19" t="s">
        <v>50</v>
      </c>
      <c r="J3" s="19" t="s">
        <v>53</v>
      </c>
      <c r="K3" s="19" t="s">
        <v>70</v>
      </c>
      <c r="L3" s="19" t="s">
        <v>54</v>
      </c>
      <c r="M3" s="19" t="s">
        <v>58</v>
      </c>
      <c r="N3" s="19" t="s">
        <v>59</v>
      </c>
      <c r="O3" s="19" t="s">
        <v>60</v>
      </c>
      <c r="P3" s="19" t="s">
        <v>71</v>
      </c>
      <c r="Q3" s="19" t="s">
        <v>72</v>
      </c>
      <c r="R3" s="19" t="s">
        <v>73</v>
      </c>
      <c r="S3" s="19" t="s">
        <v>55</v>
      </c>
      <c r="T3" s="19" t="s">
        <v>56</v>
      </c>
      <c r="U3" s="19" t="s">
        <v>57</v>
      </c>
      <c r="V3" s="19" t="s">
        <v>41</v>
      </c>
      <c r="W3" s="19" t="s">
        <v>42</v>
      </c>
      <c r="X3" s="19" t="s">
        <v>43</v>
      </c>
      <c r="Y3" s="19" t="s">
        <v>44</v>
      </c>
      <c r="Z3" s="19" t="s">
        <v>45</v>
      </c>
      <c r="AA3" s="19" t="s">
        <v>46</v>
      </c>
    </row>
    <row r="4" spans="1:27" s="9" customFormat="1" x14ac:dyDescent="0.45">
      <c r="A4" s="9" t="s">
        <v>36</v>
      </c>
      <c r="B4" s="18">
        <v>9.3956067296549997E-2</v>
      </c>
      <c r="C4" s="18">
        <v>5.2292810174870002E-2</v>
      </c>
      <c r="D4" s="18">
        <v>0.13872856444850001</v>
      </c>
      <c r="E4" s="18">
        <v>2.4091745643489999E-2</v>
      </c>
      <c r="F4" s="18">
        <v>0.1518897307929</v>
      </c>
      <c r="G4" s="18">
        <v>0.15856171820500001</v>
      </c>
      <c r="H4" s="18">
        <v>6.4775580307659994E-2</v>
      </c>
      <c r="I4" s="18">
        <v>2.7304385264269999E-2</v>
      </c>
      <c r="J4" s="18">
        <v>7.7441363820299994E-2</v>
      </c>
      <c r="K4" s="18">
        <v>7.8909006397400006E-2</v>
      </c>
      <c r="L4" s="18">
        <v>0.13240158437960001</v>
      </c>
      <c r="M4" s="18">
        <v>6.9090331237610006E-2</v>
      </c>
      <c r="N4" s="18">
        <v>9.5629645676899994E-2</v>
      </c>
      <c r="O4" s="18">
        <v>0.13851880032239999</v>
      </c>
      <c r="P4" s="18">
        <v>9.9047792257780001E-2</v>
      </c>
      <c r="Q4" s="18">
        <v>8.4025789960989999E-2</v>
      </c>
      <c r="R4" s="18">
        <v>0.1284787268931</v>
      </c>
      <c r="S4" s="18">
        <v>0.1048258688413</v>
      </c>
      <c r="T4" s="18">
        <v>9.918522446427E-2</v>
      </c>
      <c r="U4" s="18">
        <v>8.7875517455880001E-2</v>
      </c>
      <c r="V4" s="18">
        <v>0.1175650827804</v>
      </c>
      <c r="W4" s="18">
        <v>0.1007863906421</v>
      </c>
      <c r="X4" s="18">
        <v>5.1254878924430002E-2</v>
      </c>
      <c r="Y4" s="18">
        <v>8.7708273595620001E-2</v>
      </c>
      <c r="Z4" s="18">
        <v>9.5095942200169994E-2</v>
      </c>
      <c r="AA4" s="18">
        <v>0.1066706861408</v>
      </c>
    </row>
    <row r="5" spans="1:27" s="9" customFormat="1" x14ac:dyDescent="0.45">
      <c r="A5" s="9" t="s">
        <v>61</v>
      </c>
      <c r="B5" s="18">
        <v>0.87717959489340003</v>
      </c>
      <c r="C5" s="18">
        <v>0.91327939859719998</v>
      </c>
      <c r="D5" s="18">
        <v>0.83773723812110001</v>
      </c>
      <c r="E5" s="18">
        <v>0.97590825435649997</v>
      </c>
      <c r="F5" s="18">
        <v>0.80964725989249997</v>
      </c>
      <c r="G5" s="18">
        <v>0.81153549890190002</v>
      </c>
      <c r="H5" s="18">
        <v>0.90978330922630002</v>
      </c>
      <c r="I5" s="18">
        <v>0.94827041915529997</v>
      </c>
      <c r="J5" s="18">
        <v>0.89030774875270002</v>
      </c>
      <c r="K5" s="18">
        <v>0.89580037363480003</v>
      </c>
      <c r="L5" s="18">
        <v>0.84015107164470004</v>
      </c>
      <c r="M5" s="18">
        <v>0.89305650042329998</v>
      </c>
      <c r="N5" s="18">
        <v>0.88600135167030003</v>
      </c>
      <c r="O5" s="18">
        <v>0.84977458475860002</v>
      </c>
      <c r="P5" s="18">
        <v>0.88519828133019995</v>
      </c>
      <c r="Q5" s="18">
        <v>0.88087996422939996</v>
      </c>
      <c r="R5" s="18">
        <v>0.85186066339830002</v>
      </c>
      <c r="S5" s="18">
        <v>0.81896604786640004</v>
      </c>
      <c r="T5" s="18">
        <v>0.86717389063859995</v>
      </c>
      <c r="U5" s="18">
        <v>0.89904334631729999</v>
      </c>
      <c r="V5" s="18">
        <v>0.84131802660379995</v>
      </c>
      <c r="W5" s="18">
        <v>0.86355110972979998</v>
      </c>
      <c r="X5" s="18">
        <v>0.93274476760979996</v>
      </c>
      <c r="Y5" s="18">
        <v>0.88469491243609999</v>
      </c>
      <c r="Z5" s="18">
        <v>0.88322040103550004</v>
      </c>
      <c r="AA5" s="18">
        <v>0.85697762361700003</v>
      </c>
    </row>
    <row r="6" spans="1:27" s="9" customFormat="1" x14ac:dyDescent="0.45">
      <c r="A6" s="1" t="s">
        <v>40</v>
      </c>
      <c r="B6" s="18">
        <v>2.8864337810019999E-2</v>
      </c>
      <c r="C6" s="18">
        <v>3.4427791227959997E-2</v>
      </c>
      <c r="D6" s="18">
        <v>2.35341974304E-2</v>
      </c>
      <c r="E6" s="18">
        <v>0</v>
      </c>
      <c r="F6" s="18">
        <v>3.8463009314630002E-2</v>
      </c>
      <c r="G6" s="18">
        <v>2.990278289313E-2</v>
      </c>
      <c r="H6" s="18">
        <v>2.5441110466070001E-2</v>
      </c>
      <c r="I6" s="18">
        <v>2.442519558046E-2</v>
      </c>
      <c r="J6" s="18">
        <v>3.2250887426999997E-2</v>
      </c>
      <c r="K6" s="18">
        <v>2.5290619967820002E-2</v>
      </c>
      <c r="L6" s="18">
        <v>2.7447343975639998E-2</v>
      </c>
      <c r="M6" s="18">
        <v>3.785316833914E-2</v>
      </c>
      <c r="N6" s="18">
        <v>1.8369002652830001E-2</v>
      </c>
      <c r="O6" s="18">
        <v>1.170661491903E-2</v>
      </c>
      <c r="P6" s="18">
        <v>1.575392641205E-2</v>
      </c>
      <c r="Q6" s="18">
        <v>3.5094245809569997E-2</v>
      </c>
      <c r="R6" s="18">
        <v>1.9660609708630001E-2</v>
      </c>
      <c r="S6" s="18">
        <v>7.6208083292319997E-2</v>
      </c>
      <c r="T6" s="18">
        <v>3.3640884897129998E-2</v>
      </c>
      <c r="U6" s="18">
        <v>1.3081136226829999E-2</v>
      </c>
      <c r="V6" s="18">
        <v>4.1116890615750003E-2</v>
      </c>
      <c r="W6" s="18">
        <v>3.5662499628110002E-2</v>
      </c>
      <c r="X6" s="18">
        <v>1.600035346581E-2</v>
      </c>
      <c r="Y6" s="18">
        <v>2.7596813968279999E-2</v>
      </c>
      <c r="Z6" s="18">
        <v>2.168365676437E-2</v>
      </c>
      <c r="AA6" s="18">
        <v>3.635169024222E-2</v>
      </c>
    </row>
    <row r="7" spans="1:27" s="9" customFormat="1" x14ac:dyDescent="0.4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57" x14ac:dyDescent="0.45">
      <c r="A8" s="10" t="s">
        <v>11</v>
      </c>
      <c r="B8" s="19" t="s">
        <v>0</v>
      </c>
      <c r="C8" s="19" t="s">
        <v>51</v>
      </c>
      <c r="D8" s="19" t="s">
        <v>52</v>
      </c>
      <c r="E8" s="19" t="s">
        <v>69</v>
      </c>
      <c r="F8" s="19" t="s">
        <v>47</v>
      </c>
      <c r="G8" s="19" t="s">
        <v>48</v>
      </c>
      <c r="H8" s="19" t="s">
        <v>49</v>
      </c>
      <c r="I8" s="19" t="s">
        <v>50</v>
      </c>
      <c r="J8" s="19" t="s">
        <v>53</v>
      </c>
      <c r="K8" s="19" t="s">
        <v>70</v>
      </c>
      <c r="L8" s="19" t="s">
        <v>54</v>
      </c>
      <c r="M8" s="19" t="s">
        <v>58</v>
      </c>
      <c r="N8" s="19" t="s">
        <v>59</v>
      </c>
      <c r="O8" s="19" t="s">
        <v>60</v>
      </c>
      <c r="P8" s="19" t="s">
        <v>71</v>
      </c>
      <c r="Q8" s="19" t="s">
        <v>72</v>
      </c>
      <c r="R8" s="19" t="s">
        <v>73</v>
      </c>
      <c r="S8" s="19" t="s">
        <v>55</v>
      </c>
      <c r="T8" s="19" t="s">
        <v>56</v>
      </c>
      <c r="U8" s="19" t="s">
        <v>57</v>
      </c>
      <c r="V8" s="19" t="s">
        <v>41</v>
      </c>
      <c r="W8" s="19" t="s">
        <v>42</v>
      </c>
      <c r="X8" s="19" t="s">
        <v>43</v>
      </c>
      <c r="Y8" s="19" t="s">
        <v>44</v>
      </c>
      <c r="Z8" s="19" t="s">
        <v>45</v>
      </c>
      <c r="AA8" s="19" t="s">
        <v>46</v>
      </c>
    </row>
    <row r="9" spans="1:27" s="9" customFormat="1" x14ac:dyDescent="0.45">
      <c r="A9" s="11" t="s">
        <v>36</v>
      </c>
      <c r="B9" s="20">
        <v>186</v>
      </c>
      <c r="C9" s="20">
        <v>53</v>
      </c>
      <c r="D9" s="20">
        <v>129</v>
      </c>
      <c r="E9" s="20">
        <v>0</v>
      </c>
      <c r="F9" s="20">
        <v>61</v>
      </c>
      <c r="G9" s="20">
        <v>77</v>
      </c>
      <c r="H9" s="20">
        <v>31</v>
      </c>
      <c r="I9" s="20">
        <v>17</v>
      </c>
      <c r="J9" s="20">
        <v>48</v>
      </c>
      <c r="K9" s="20">
        <v>61</v>
      </c>
      <c r="L9" s="20">
        <v>74</v>
      </c>
      <c r="M9" s="20">
        <v>40</v>
      </c>
      <c r="N9" s="20">
        <v>62</v>
      </c>
      <c r="O9" s="20">
        <v>71</v>
      </c>
      <c r="P9" s="20">
        <v>39</v>
      </c>
      <c r="Q9" s="20">
        <v>107</v>
      </c>
      <c r="R9" s="20">
        <v>40</v>
      </c>
      <c r="S9" s="20">
        <v>30</v>
      </c>
      <c r="T9" s="20">
        <v>62</v>
      </c>
      <c r="U9" s="20">
        <v>93</v>
      </c>
      <c r="V9" s="20">
        <v>33</v>
      </c>
      <c r="W9" s="20">
        <v>22</v>
      </c>
      <c r="X9" s="20">
        <v>7</v>
      </c>
      <c r="Y9" s="20">
        <v>67</v>
      </c>
      <c r="Z9" s="20">
        <v>43</v>
      </c>
      <c r="AA9" s="20">
        <v>14</v>
      </c>
    </row>
    <row r="10" spans="1:27" x14ac:dyDescent="0.45">
      <c r="A10" s="11" t="s">
        <v>61</v>
      </c>
      <c r="B10" s="20">
        <v>1736</v>
      </c>
      <c r="C10" s="20">
        <v>934</v>
      </c>
      <c r="D10" s="20">
        <v>780</v>
      </c>
      <c r="E10" s="20">
        <v>19</v>
      </c>
      <c r="F10" s="20">
        <v>325</v>
      </c>
      <c r="G10" s="20">
        <v>396</v>
      </c>
      <c r="H10" s="20">
        <v>436</v>
      </c>
      <c r="I10" s="20">
        <v>580</v>
      </c>
      <c r="J10" s="20">
        <v>556</v>
      </c>
      <c r="K10" s="20">
        <v>697</v>
      </c>
      <c r="L10" s="20">
        <v>468</v>
      </c>
      <c r="M10" s="20">
        <v>516</v>
      </c>
      <c r="N10" s="20">
        <v>578</v>
      </c>
      <c r="O10" s="20">
        <v>433</v>
      </c>
      <c r="P10" s="20">
        <v>345</v>
      </c>
      <c r="Q10" s="20">
        <v>1127</v>
      </c>
      <c r="R10" s="20">
        <v>264</v>
      </c>
      <c r="S10" s="20">
        <v>238</v>
      </c>
      <c r="T10" s="20">
        <v>546</v>
      </c>
      <c r="U10" s="20">
        <v>952</v>
      </c>
      <c r="V10" s="20">
        <v>233</v>
      </c>
      <c r="W10" s="20">
        <v>191</v>
      </c>
      <c r="X10" s="20">
        <v>119</v>
      </c>
      <c r="Y10" s="20">
        <v>676</v>
      </c>
      <c r="Z10" s="20">
        <v>402</v>
      </c>
      <c r="AA10" s="20">
        <v>114</v>
      </c>
    </row>
    <row r="11" spans="1:27" x14ac:dyDescent="0.45">
      <c r="A11" s="11" t="s">
        <v>40</v>
      </c>
      <c r="B11" s="20">
        <v>57</v>
      </c>
      <c r="C11" s="20">
        <v>36</v>
      </c>
      <c r="D11" s="20">
        <v>22</v>
      </c>
      <c r="E11" s="20">
        <v>0</v>
      </c>
      <c r="F11" s="20">
        <v>15</v>
      </c>
      <c r="G11" s="20">
        <v>15</v>
      </c>
      <c r="H11" s="20">
        <v>12</v>
      </c>
      <c r="I11" s="20">
        <v>15</v>
      </c>
      <c r="J11" s="20">
        <v>20</v>
      </c>
      <c r="K11" s="20">
        <v>20</v>
      </c>
      <c r="L11" s="20">
        <v>15</v>
      </c>
      <c r="M11" s="20">
        <v>22</v>
      </c>
      <c r="N11" s="20">
        <v>12</v>
      </c>
      <c r="O11" s="20">
        <v>6</v>
      </c>
      <c r="P11" s="20">
        <v>6</v>
      </c>
      <c r="Q11" s="20">
        <v>45</v>
      </c>
      <c r="R11" s="20">
        <v>6</v>
      </c>
      <c r="S11" s="20">
        <v>22</v>
      </c>
      <c r="T11" s="20">
        <v>22</v>
      </c>
      <c r="U11" s="20">
        <v>14</v>
      </c>
      <c r="V11" s="20">
        <v>11</v>
      </c>
      <c r="W11" s="20">
        <v>8</v>
      </c>
      <c r="X11" s="20">
        <v>2</v>
      </c>
      <c r="Y11" s="20">
        <v>21</v>
      </c>
      <c r="Z11" s="20">
        <v>10</v>
      </c>
      <c r="AA11" s="20">
        <v>5</v>
      </c>
    </row>
    <row r="12" spans="1:27" x14ac:dyDescent="0.45">
      <c r="A12" s="13" t="s">
        <v>0</v>
      </c>
      <c r="B12" s="21">
        <f>SUM(B9:B11)</f>
        <v>1979</v>
      </c>
      <c r="C12" s="21">
        <f>SUM(C9:C11)</f>
        <v>1023</v>
      </c>
      <c r="D12" s="21">
        <f>SUM(D9:D11)</f>
        <v>931</v>
      </c>
      <c r="E12" s="21">
        <f>SUM(E9:E11)</f>
        <v>19</v>
      </c>
      <c r="F12" s="21">
        <f>SUM(F9:F11)</f>
        <v>401</v>
      </c>
      <c r="G12" s="21">
        <f>SUM(G9:G11)</f>
        <v>488</v>
      </c>
      <c r="H12" s="21">
        <f>SUM(H9:H11)</f>
        <v>479</v>
      </c>
      <c r="I12" s="21">
        <f>SUM(I9:I11)</f>
        <v>612</v>
      </c>
      <c r="J12" s="21">
        <f>SUM(J9:J11)</f>
        <v>624</v>
      </c>
      <c r="K12" s="21">
        <f>SUM(K9:K11)</f>
        <v>778</v>
      </c>
      <c r="L12" s="21">
        <f>SUM(L9:L11)</f>
        <v>557</v>
      </c>
      <c r="M12" s="21">
        <f>SUM(M9:M11)</f>
        <v>578</v>
      </c>
      <c r="N12" s="21">
        <f>SUM(N9:N11)</f>
        <v>652</v>
      </c>
      <c r="O12" s="21">
        <f>SUM(O9:O11)</f>
        <v>510</v>
      </c>
      <c r="P12" s="21">
        <f>SUM(P9:P11)</f>
        <v>390</v>
      </c>
      <c r="Q12" s="21">
        <f>SUM(Q9:Q11)</f>
        <v>1279</v>
      </c>
      <c r="R12" s="21">
        <f>SUM(R9:R11)</f>
        <v>310</v>
      </c>
      <c r="S12" s="21">
        <f>SUM(S9:S11)</f>
        <v>290</v>
      </c>
      <c r="T12" s="21">
        <f>SUM(T9:T11)</f>
        <v>630</v>
      </c>
      <c r="U12" s="21">
        <f>SUM(U9:U11)</f>
        <v>1059</v>
      </c>
      <c r="V12" s="21">
        <f>SUM(V9:V11)</f>
        <v>277</v>
      </c>
      <c r="W12" s="21">
        <f>SUM(W9:W11)</f>
        <v>221</v>
      </c>
      <c r="X12" s="21">
        <f>SUM(X9:X11)</f>
        <v>128</v>
      </c>
      <c r="Y12" s="21">
        <f>SUM(Y9:Y11)</f>
        <v>764</v>
      </c>
      <c r="Z12" s="21">
        <f>SUM(Z9:Z11)</f>
        <v>455</v>
      </c>
      <c r="AA12" s="21">
        <f>SUM(AA9:AA11)</f>
        <v>133</v>
      </c>
    </row>
    <row r="13" spans="1:27" x14ac:dyDescent="0.4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x14ac:dyDescent="0.4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4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</sheetData>
  <mergeCells count="7">
    <mergeCell ref="F2:I2"/>
    <mergeCell ref="P2:R2"/>
    <mergeCell ref="V2:AA2"/>
    <mergeCell ref="C2:E2"/>
    <mergeCell ref="J2:L2"/>
    <mergeCell ref="S2:U2"/>
    <mergeCell ref="M2:O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69B0-1536-47A3-B3DF-931607A5A909}">
  <dimension ref="A1:C11"/>
  <sheetViews>
    <sheetView workbookViewId="0"/>
  </sheetViews>
  <sheetFormatPr defaultRowHeight="14.25" x14ac:dyDescent="0.45"/>
  <sheetData>
    <row r="1" spans="1:3" s="5" customFormat="1" x14ac:dyDescent="0.45">
      <c r="A1" s="5" t="s">
        <v>35</v>
      </c>
    </row>
    <row r="2" spans="1:3" s="5" customFormat="1" x14ac:dyDescent="0.45">
      <c r="A2" s="5" t="s">
        <v>10</v>
      </c>
      <c r="B2" s="5" t="s">
        <v>38</v>
      </c>
      <c r="C2" s="5" t="s">
        <v>39</v>
      </c>
    </row>
    <row r="3" spans="1:3" x14ac:dyDescent="0.45">
      <c r="A3" t="s">
        <v>36</v>
      </c>
      <c r="B3" s="3">
        <f t="shared" ref="B3:C5" si="0">B8/B$11</f>
        <v>0.18817204301075269</v>
      </c>
      <c r="C3" s="3">
        <f t="shared" si="0"/>
        <v>6.0234244283324037E-2</v>
      </c>
    </row>
    <row r="4" spans="1:3" x14ac:dyDescent="0.45">
      <c r="A4" t="s">
        <v>37</v>
      </c>
      <c r="B4" s="3">
        <f t="shared" si="0"/>
        <v>0.77419354838709675</v>
      </c>
      <c r="C4" s="3">
        <f t="shared" si="0"/>
        <v>0.89012827663134408</v>
      </c>
    </row>
    <row r="5" spans="1:3" x14ac:dyDescent="0.45">
      <c r="A5" t="s">
        <v>40</v>
      </c>
      <c r="B5" s="3">
        <f t="shared" si="0"/>
        <v>3.7634408602150539E-2</v>
      </c>
      <c r="C5" s="3">
        <f t="shared" si="0"/>
        <v>4.9637479085331844E-2</v>
      </c>
    </row>
    <row r="6" spans="1:3" x14ac:dyDescent="0.45">
      <c r="B6" s="3"/>
      <c r="C6" s="3"/>
    </row>
    <row r="7" spans="1:3" x14ac:dyDescent="0.45">
      <c r="A7" s="5" t="s">
        <v>11</v>
      </c>
      <c r="B7" s="5" t="s">
        <v>38</v>
      </c>
      <c r="C7" s="5" t="s">
        <v>39</v>
      </c>
    </row>
    <row r="8" spans="1:3" x14ac:dyDescent="0.45">
      <c r="A8" t="s">
        <v>36</v>
      </c>
      <c r="B8" s="4">
        <v>35</v>
      </c>
      <c r="C8" s="4">
        <v>108</v>
      </c>
    </row>
    <row r="9" spans="1:3" x14ac:dyDescent="0.45">
      <c r="A9" t="s">
        <v>37</v>
      </c>
      <c r="B9" s="4">
        <v>144</v>
      </c>
      <c r="C9" s="4">
        <v>1596</v>
      </c>
    </row>
    <row r="10" spans="1:3" x14ac:dyDescent="0.45">
      <c r="A10" t="s">
        <v>40</v>
      </c>
      <c r="B10" s="4">
        <v>7</v>
      </c>
      <c r="C10" s="4">
        <v>89</v>
      </c>
    </row>
    <row r="11" spans="1:3" x14ac:dyDescent="0.45">
      <c r="A11" s="5" t="s">
        <v>0</v>
      </c>
      <c r="B11" s="4">
        <f>SUM(B8:B10)</f>
        <v>186</v>
      </c>
      <c r="C11" s="4">
        <f>SUM(C8:C10)</f>
        <v>1793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2E84-4B93-4745-A6C0-666CACC762D4}">
  <dimension ref="A1:I33"/>
  <sheetViews>
    <sheetView workbookViewId="0">
      <selection activeCell="D14" sqref="D14"/>
    </sheetView>
  </sheetViews>
  <sheetFormatPr defaultRowHeight="14.25" x14ac:dyDescent="0.45"/>
  <sheetData>
    <row r="1" spans="1:9" x14ac:dyDescent="0.45">
      <c r="A1" s="2" t="s">
        <v>25</v>
      </c>
      <c r="B1" s="1"/>
    </row>
    <row r="2" spans="1:9" s="5" customFormat="1" x14ac:dyDescent="0.45">
      <c r="A2" s="2" t="s">
        <v>10</v>
      </c>
      <c r="B2" s="2" t="s">
        <v>24</v>
      </c>
      <c r="C2" s="5" t="s">
        <v>28</v>
      </c>
      <c r="D2" s="5" t="s">
        <v>29</v>
      </c>
      <c r="E2" s="5" t="s">
        <v>31</v>
      </c>
      <c r="F2" s="5" t="s">
        <v>30</v>
      </c>
      <c r="G2" s="5" t="s">
        <v>32</v>
      </c>
      <c r="H2" s="5" t="s">
        <v>33</v>
      </c>
      <c r="I2" s="5" t="s">
        <v>34</v>
      </c>
    </row>
    <row r="3" spans="1:9" x14ac:dyDescent="0.45">
      <c r="A3" s="1" t="s">
        <v>12</v>
      </c>
      <c r="B3" s="3">
        <v>0.27508494746750001</v>
      </c>
      <c r="C3" s="6">
        <v>0.1117148531633</v>
      </c>
      <c r="D3" s="6">
        <v>8.8152829367170005E-2</v>
      </c>
      <c r="E3" s="6">
        <v>6.1155036570429998E-2</v>
      </c>
      <c r="F3" s="6">
        <v>5.4121790792660003E-2</v>
      </c>
      <c r="G3" s="6">
        <v>3.7548957344369999E-2</v>
      </c>
      <c r="H3" s="6">
        <v>4.0271377992780001E-2</v>
      </c>
      <c r="I3" s="6">
        <v>2.4838313085809999E-2</v>
      </c>
    </row>
    <row r="4" spans="1:9" x14ac:dyDescent="0.45">
      <c r="A4" s="1" t="s">
        <v>13</v>
      </c>
      <c r="B4" s="3">
        <v>0.105867558025</v>
      </c>
      <c r="C4" s="6">
        <v>4.8827603286139998E-2</v>
      </c>
      <c r="D4" s="6">
        <v>5.2781252843070003E-2</v>
      </c>
      <c r="E4" s="6">
        <v>4.1785684842970003E-2</v>
      </c>
      <c r="F4" s="6">
        <v>3.839029203937E-2</v>
      </c>
      <c r="G4" s="6">
        <v>3.7494883539820001E-2</v>
      </c>
      <c r="H4" s="6">
        <v>2.4963462520309999E-2</v>
      </c>
      <c r="I4" s="6">
        <v>2.0606304754020002E-2</v>
      </c>
    </row>
    <row r="5" spans="1:9" x14ac:dyDescent="0.45">
      <c r="A5" s="1" t="s">
        <v>14</v>
      </c>
      <c r="B5" s="3">
        <v>0.10710500058899999</v>
      </c>
      <c r="C5" s="6">
        <v>5.1113672516370001E-2</v>
      </c>
      <c r="D5" s="6">
        <v>6.3139096992810007E-2</v>
      </c>
      <c r="E5" s="6">
        <v>8.2290813742470006E-2</v>
      </c>
      <c r="F5" s="6">
        <v>6.1410422199870002E-2</v>
      </c>
      <c r="G5" s="6">
        <v>6.3707182451380004E-2</v>
      </c>
      <c r="H5" s="6">
        <v>5.2645041153929997E-2</v>
      </c>
      <c r="I5" s="6">
        <v>3.7142896025769999E-2</v>
      </c>
    </row>
    <row r="6" spans="1:9" x14ac:dyDescent="0.45">
      <c r="A6" s="1" t="s">
        <v>15</v>
      </c>
      <c r="B6" s="3">
        <v>8.6729330814100003E-2</v>
      </c>
      <c r="C6" s="6">
        <v>7.2820362092420002E-2</v>
      </c>
      <c r="D6" s="6">
        <v>7.3779579215769997E-2</v>
      </c>
      <c r="E6" s="6">
        <v>8.7511630828940007E-2</v>
      </c>
      <c r="F6" s="6">
        <v>6.0408706087329997E-2</v>
      </c>
      <c r="G6" s="6">
        <v>7.2584165254029998E-2</v>
      </c>
      <c r="H6" s="6">
        <v>7.2292332003830007E-2</v>
      </c>
      <c r="I6" s="6">
        <v>4.509228811569E-2</v>
      </c>
    </row>
    <row r="7" spans="1:9" x14ac:dyDescent="0.45">
      <c r="A7" s="1" t="s">
        <v>16</v>
      </c>
      <c r="B7" s="3">
        <v>0.10227220803169999</v>
      </c>
      <c r="C7" s="6">
        <v>0.13340784496970001</v>
      </c>
      <c r="D7" s="6">
        <v>0.1505861581904</v>
      </c>
      <c r="E7" s="6">
        <v>0.18226601332959999</v>
      </c>
      <c r="F7" s="6">
        <v>0.17069837955049999</v>
      </c>
      <c r="G7" s="6">
        <v>0.18859659679900001</v>
      </c>
      <c r="H7" s="6">
        <v>0.14681119332369999</v>
      </c>
      <c r="I7" s="6">
        <v>0.11614809645140001</v>
      </c>
    </row>
    <row r="8" spans="1:9" x14ac:dyDescent="0.45">
      <c r="A8" s="1" t="s">
        <v>17</v>
      </c>
      <c r="B8" s="3">
        <v>6.2989020474919999E-2</v>
      </c>
      <c r="C8" s="6">
        <v>0.1576498099443</v>
      </c>
      <c r="D8" s="6">
        <v>0.1669943315812</v>
      </c>
      <c r="E8" s="6">
        <v>0.1898295727679</v>
      </c>
      <c r="F8" s="6">
        <v>0.1751779390788</v>
      </c>
      <c r="G8" s="6">
        <v>0.1826084303188</v>
      </c>
      <c r="H8" s="6">
        <v>0.15704636919959999</v>
      </c>
      <c r="I8" s="6">
        <v>0.15219006588360001</v>
      </c>
    </row>
    <row r="9" spans="1:9" x14ac:dyDescent="0.45">
      <c r="A9" s="1" t="s">
        <v>18</v>
      </c>
      <c r="B9" s="3">
        <v>5.0095410153629998E-2</v>
      </c>
      <c r="C9" s="6">
        <v>0.2246887412037</v>
      </c>
      <c r="D9" s="6">
        <v>0.2027164140554</v>
      </c>
      <c r="E9" s="6">
        <v>0.18486543468040001</v>
      </c>
      <c r="F9" s="6">
        <v>0.2296160986662</v>
      </c>
      <c r="G9" s="6">
        <v>0.19603776554970001</v>
      </c>
      <c r="H9" s="6">
        <v>0.24299225706370001</v>
      </c>
      <c r="I9" s="6">
        <v>0.26199859183739999</v>
      </c>
    </row>
    <row r="10" spans="1:9" x14ac:dyDescent="0.45">
      <c r="A10" s="1" t="s">
        <v>19</v>
      </c>
      <c r="B10" s="3">
        <v>2.065856435772E-2</v>
      </c>
      <c r="C10" s="6">
        <v>0.10278479459049999</v>
      </c>
      <c r="D10" s="6">
        <v>0.1098304243103</v>
      </c>
      <c r="E10" s="6">
        <v>7.5873153556890005E-2</v>
      </c>
      <c r="F10" s="6">
        <v>0.1146351749297</v>
      </c>
      <c r="G10" s="6">
        <v>8.0548990587669997E-2</v>
      </c>
      <c r="H10" s="6">
        <v>0.15818702767279999</v>
      </c>
      <c r="I10" s="6">
        <v>0.19732184252099999</v>
      </c>
    </row>
    <row r="11" spans="1:9" x14ac:dyDescent="0.45">
      <c r="A11" s="1" t="s">
        <v>20</v>
      </c>
      <c r="B11" s="3">
        <v>1.7159578652549998E-2</v>
      </c>
      <c r="C11" s="6">
        <v>5.3008599557919998E-2</v>
      </c>
      <c r="D11" s="6">
        <v>4.838079451367E-2</v>
      </c>
      <c r="E11" s="6">
        <v>3.1418969149599997E-2</v>
      </c>
      <c r="F11" s="6">
        <v>4.2446929176830003E-2</v>
      </c>
      <c r="G11" s="6">
        <v>3.3271988476469998E-2</v>
      </c>
      <c r="H11" s="6">
        <v>5.9252136693019999E-2</v>
      </c>
      <c r="I11" s="6">
        <v>9.2065972106089994E-2</v>
      </c>
    </row>
    <row r="12" spans="1:9" x14ac:dyDescent="0.45">
      <c r="A12" s="1" t="s">
        <v>21</v>
      </c>
      <c r="B12" s="3">
        <v>0.17203838143379999</v>
      </c>
      <c r="C12" s="6">
        <v>4.398371867571E-2</v>
      </c>
      <c r="D12" s="6">
        <v>4.3639118930209997E-2</v>
      </c>
      <c r="E12" s="6">
        <v>6.3003690530769998E-2</v>
      </c>
      <c r="F12" s="6">
        <v>5.3094267478770003E-2</v>
      </c>
      <c r="G12" s="6">
        <v>0.1076010396788</v>
      </c>
      <c r="H12" s="6">
        <v>4.5538802376269998E-2</v>
      </c>
      <c r="I12" s="6">
        <v>5.2595629219220001E-2</v>
      </c>
    </row>
    <row r="13" spans="1:9" x14ac:dyDescent="0.45">
      <c r="A13" s="1"/>
      <c r="B13" s="3"/>
      <c r="C13" s="6"/>
      <c r="D13" s="6"/>
      <c r="E13" s="6"/>
      <c r="F13" s="6"/>
      <c r="G13" s="6"/>
      <c r="H13" s="6"/>
      <c r="I13" s="6"/>
    </row>
    <row r="14" spans="1:9" x14ac:dyDescent="0.45">
      <c r="A14" s="1" t="s">
        <v>27</v>
      </c>
      <c r="B14" s="3">
        <v>0.4880575060815</v>
      </c>
      <c r="C14" s="6">
        <v>0.21165612896579999</v>
      </c>
      <c r="D14" s="6">
        <v>0.204073179203</v>
      </c>
      <c r="E14" s="6">
        <v>0.18523153515589999</v>
      </c>
      <c r="F14" s="6">
        <v>0.1539225050319</v>
      </c>
      <c r="G14" s="6">
        <v>0.13875102333559999</v>
      </c>
      <c r="H14" s="6">
        <v>0.117879881667</v>
      </c>
      <c r="I14" s="6">
        <v>8.2587513865610002E-2</v>
      </c>
    </row>
    <row r="15" spans="1:9" x14ac:dyDescent="0.45">
      <c r="A15" s="1" t="s">
        <v>22</v>
      </c>
      <c r="B15" s="3">
        <v>0.2519905593208</v>
      </c>
      <c r="C15" s="6">
        <v>0.36387801700639999</v>
      </c>
      <c r="D15" s="6">
        <v>0.39136006898730002</v>
      </c>
      <c r="E15" s="6">
        <v>0.4596072169264</v>
      </c>
      <c r="F15" s="6">
        <v>0.4062850247166</v>
      </c>
      <c r="G15" s="6">
        <v>0.44378919237179998</v>
      </c>
      <c r="H15" s="6">
        <v>0.37614989452719999</v>
      </c>
      <c r="I15" s="6">
        <v>0.3134304504507</v>
      </c>
    </row>
    <row r="16" spans="1:9" x14ac:dyDescent="0.45">
      <c r="A16" s="1" t="s">
        <v>26</v>
      </c>
      <c r="B16" s="3">
        <v>8.7913553163899996E-2</v>
      </c>
      <c r="C16" s="6">
        <v>0.38048213535210001</v>
      </c>
      <c r="D16" s="6">
        <v>0.3609276328794</v>
      </c>
      <c r="E16" s="6">
        <v>0.29215755738690002</v>
      </c>
      <c r="F16" s="6">
        <v>0.38669820277270001</v>
      </c>
      <c r="G16" s="6">
        <v>0.30985874461379997</v>
      </c>
      <c r="H16" s="6">
        <v>0.4604314214295</v>
      </c>
      <c r="I16" s="6">
        <v>0.55138640646449999</v>
      </c>
    </row>
    <row r="18" spans="1:9" x14ac:dyDescent="0.45">
      <c r="A18" s="2" t="s">
        <v>11</v>
      </c>
      <c r="B18" s="2" t="s">
        <v>24</v>
      </c>
      <c r="C18" s="5" t="s">
        <v>28</v>
      </c>
      <c r="D18" s="5" t="s">
        <v>29</v>
      </c>
      <c r="E18" s="5" t="s">
        <v>31</v>
      </c>
      <c r="F18" s="5" t="s">
        <v>30</v>
      </c>
      <c r="G18" s="5" t="s">
        <v>32</v>
      </c>
      <c r="H18" s="5" t="s">
        <v>33</v>
      </c>
      <c r="I18" s="5" t="s">
        <v>34</v>
      </c>
    </row>
    <row r="19" spans="1:9" x14ac:dyDescent="0.45">
      <c r="A19" s="1" t="s">
        <v>12</v>
      </c>
      <c r="B19" s="4">
        <v>556</v>
      </c>
      <c r="C19" s="4">
        <v>226</v>
      </c>
      <c r="D19" s="4">
        <v>178</v>
      </c>
      <c r="E19" s="4">
        <v>124</v>
      </c>
      <c r="F19" s="4">
        <v>109</v>
      </c>
      <c r="G19" s="4">
        <v>76</v>
      </c>
      <c r="H19" s="4">
        <v>81</v>
      </c>
      <c r="I19" s="4">
        <v>50</v>
      </c>
    </row>
    <row r="20" spans="1:9" x14ac:dyDescent="0.45">
      <c r="A20" s="1" t="s">
        <v>13</v>
      </c>
      <c r="B20" s="4">
        <v>214</v>
      </c>
      <c r="C20" s="4">
        <v>99</v>
      </c>
      <c r="D20" s="4">
        <v>107</v>
      </c>
      <c r="E20" s="4">
        <v>84</v>
      </c>
      <c r="F20" s="4">
        <v>78</v>
      </c>
      <c r="G20" s="4">
        <v>76</v>
      </c>
      <c r="H20" s="4">
        <v>50</v>
      </c>
      <c r="I20" s="4">
        <v>42</v>
      </c>
    </row>
    <row r="21" spans="1:9" x14ac:dyDescent="0.45">
      <c r="A21" s="1" t="s">
        <v>14</v>
      </c>
      <c r="B21" s="4">
        <v>217</v>
      </c>
      <c r="C21" s="4">
        <v>103</v>
      </c>
      <c r="D21" s="4">
        <v>128</v>
      </c>
      <c r="E21" s="4">
        <v>166</v>
      </c>
      <c r="F21" s="4">
        <v>124</v>
      </c>
      <c r="G21" s="4">
        <v>129</v>
      </c>
      <c r="H21" s="4">
        <v>106</v>
      </c>
      <c r="I21" s="4">
        <v>75</v>
      </c>
    </row>
    <row r="22" spans="1:9" x14ac:dyDescent="0.45">
      <c r="A22" s="1" t="s">
        <v>15</v>
      </c>
      <c r="B22" s="4">
        <v>175</v>
      </c>
      <c r="C22" s="4">
        <v>147</v>
      </c>
      <c r="D22" s="4">
        <v>149</v>
      </c>
      <c r="E22" s="4">
        <v>177</v>
      </c>
      <c r="F22" s="4">
        <v>122</v>
      </c>
      <c r="G22" s="4">
        <v>147</v>
      </c>
      <c r="H22" s="4">
        <v>146</v>
      </c>
      <c r="I22" s="4">
        <v>91</v>
      </c>
    </row>
    <row r="23" spans="1:9" x14ac:dyDescent="0.45">
      <c r="A23" s="1" t="s">
        <v>16</v>
      </c>
      <c r="B23" s="4">
        <v>207</v>
      </c>
      <c r="C23" s="4">
        <v>270</v>
      </c>
      <c r="D23" s="4">
        <v>304</v>
      </c>
      <c r="E23" s="4">
        <v>369</v>
      </c>
      <c r="F23" s="4">
        <v>345</v>
      </c>
      <c r="G23" s="4">
        <v>381</v>
      </c>
      <c r="H23" s="4">
        <v>297</v>
      </c>
      <c r="I23" s="4">
        <v>235</v>
      </c>
    </row>
    <row r="24" spans="1:9" x14ac:dyDescent="0.45">
      <c r="A24" s="1" t="s">
        <v>17</v>
      </c>
      <c r="B24" s="4">
        <v>127</v>
      </c>
      <c r="C24" s="4">
        <v>319</v>
      </c>
      <c r="D24" s="4">
        <v>338</v>
      </c>
      <c r="E24" s="4">
        <v>384</v>
      </c>
      <c r="F24" s="4">
        <v>354</v>
      </c>
      <c r="G24" s="4">
        <v>369</v>
      </c>
      <c r="H24" s="4">
        <v>318</v>
      </c>
      <c r="I24" s="4">
        <v>308</v>
      </c>
    </row>
    <row r="25" spans="1:9" x14ac:dyDescent="0.45">
      <c r="A25" s="1" t="s">
        <v>18</v>
      </c>
      <c r="B25" s="4">
        <v>101</v>
      </c>
      <c r="C25" s="4">
        <v>454</v>
      </c>
      <c r="D25" s="4">
        <v>410</v>
      </c>
      <c r="E25" s="4">
        <v>374</v>
      </c>
      <c r="F25" s="4">
        <v>464</v>
      </c>
      <c r="G25" s="4">
        <v>396</v>
      </c>
      <c r="H25" s="4">
        <v>491</v>
      </c>
      <c r="I25" s="4">
        <v>530</v>
      </c>
    </row>
    <row r="26" spans="1:9" x14ac:dyDescent="0.45">
      <c r="A26" s="1" t="s">
        <v>19</v>
      </c>
      <c r="B26" s="4">
        <v>42</v>
      </c>
      <c r="C26" s="4">
        <v>208</v>
      </c>
      <c r="D26" s="4">
        <v>222</v>
      </c>
      <c r="E26" s="4">
        <v>153</v>
      </c>
      <c r="F26" s="4">
        <v>232</v>
      </c>
      <c r="G26" s="4">
        <v>163</v>
      </c>
      <c r="H26" s="4">
        <v>320</v>
      </c>
      <c r="I26" s="4">
        <v>399</v>
      </c>
    </row>
    <row r="27" spans="1:9" x14ac:dyDescent="0.45">
      <c r="A27" s="1" t="s">
        <v>20</v>
      </c>
      <c r="B27" s="4">
        <v>35</v>
      </c>
      <c r="C27" s="4">
        <v>107</v>
      </c>
      <c r="D27" s="4">
        <v>98</v>
      </c>
      <c r="E27" s="4">
        <v>64</v>
      </c>
      <c r="F27" s="4">
        <v>86</v>
      </c>
      <c r="G27" s="4">
        <v>67</v>
      </c>
      <c r="H27" s="4">
        <v>120</v>
      </c>
      <c r="I27" s="4">
        <v>186</v>
      </c>
    </row>
    <row r="28" spans="1:9" x14ac:dyDescent="0.45">
      <c r="A28" s="1" t="s">
        <v>21</v>
      </c>
      <c r="B28" s="4">
        <v>348</v>
      </c>
      <c r="C28" s="4">
        <v>89</v>
      </c>
      <c r="D28" s="4">
        <v>88</v>
      </c>
      <c r="E28" s="4">
        <v>127</v>
      </c>
      <c r="F28" s="4">
        <v>108</v>
      </c>
      <c r="G28" s="4">
        <v>218</v>
      </c>
      <c r="H28" s="4">
        <v>93</v>
      </c>
      <c r="I28" s="4">
        <v>106</v>
      </c>
    </row>
    <row r="29" spans="1:9" x14ac:dyDescent="0.45">
      <c r="A29" s="2" t="s">
        <v>0</v>
      </c>
      <c r="B29" s="4">
        <f t="shared" ref="B29:I29" si="0">SUM(B19:B28)</f>
        <v>2022</v>
      </c>
      <c r="C29" s="4">
        <f t="shared" si="0"/>
        <v>2022</v>
      </c>
      <c r="D29" s="4">
        <f t="shared" si="0"/>
        <v>2022</v>
      </c>
      <c r="E29" s="4">
        <f t="shared" si="0"/>
        <v>2022</v>
      </c>
      <c r="F29" s="4">
        <f t="shared" si="0"/>
        <v>2022</v>
      </c>
      <c r="G29" s="4">
        <f t="shared" si="0"/>
        <v>2022</v>
      </c>
      <c r="H29" s="4">
        <f t="shared" si="0"/>
        <v>2022</v>
      </c>
      <c r="I29" s="4">
        <f t="shared" si="0"/>
        <v>2022</v>
      </c>
    </row>
    <row r="30" spans="1:9" x14ac:dyDescent="0.45">
      <c r="A30" s="1"/>
      <c r="B30" s="3"/>
      <c r="C30" s="6"/>
      <c r="D30" s="6"/>
      <c r="E30" s="6"/>
      <c r="F30" s="6"/>
      <c r="G30" s="6"/>
      <c r="H30" s="6"/>
      <c r="I30" s="6"/>
    </row>
    <row r="31" spans="1:9" x14ac:dyDescent="0.45">
      <c r="A31" s="1" t="s">
        <v>27</v>
      </c>
      <c r="B31" s="4">
        <f>SUM(B19:B21)</f>
        <v>987</v>
      </c>
      <c r="C31" s="4">
        <f t="shared" ref="C31:I31" si="1">SUM(C19:C21)</f>
        <v>428</v>
      </c>
      <c r="D31" s="4">
        <f t="shared" si="1"/>
        <v>413</v>
      </c>
      <c r="E31" s="4">
        <f t="shared" si="1"/>
        <v>374</v>
      </c>
      <c r="F31" s="4">
        <f t="shared" si="1"/>
        <v>311</v>
      </c>
      <c r="G31" s="4">
        <f t="shared" si="1"/>
        <v>281</v>
      </c>
      <c r="H31" s="4">
        <f t="shared" si="1"/>
        <v>237</v>
      </c>
      <c r="I31" s="4">
        <f t="shared" si="1"/>
        <v>167</v>
      </c>
    </row>
    <row r="32" spans="1:9" x14ac:dyDescent="0.45">
      <c r="A32" s="1" t="s">
        <v>22</v>
      </c>
      <c r="B32" s="4">
        <f>SUM(B20:B22)</f>
        <v>606</v>
      </c>
      <c r="C32" s="4">
        <f t="shared" ref="C32:I32" si="2">SUM(C20:C22)</f>
        <v>349</v>
      </c>
      <c r="D32" s="4">
        <f t="shared" si="2"/>
        <v>384</v>
      </c>
      <c r="E32" s="4">
        <f t="shared" si="2"/>
        <v>427</v>
      </c>
      <c r="F32" s="4">
        <f t="shared" si="2"/>
        <v>324</v>
      </c>
      <c r="G32" s="4">
        <f t="shared" si="2"/>
        <v>352</v>
      </c>
      <c r="H32" s="4">
        <f t="shared" si="2"/>
        <v>302</v>
      </c>
      <c r="I32" s="4">
        <f t="shared" si="2"/>
        <v>208</v>
      </c>
    </row>
    <row r="33" spans="1:9" x14ac:dyDescent="0.45">
      <c r="A33" s="1" t="s">
        <v>26</v>
      </c>
      <c r="B33" s="4">
        <f>SUM(B21:B23)</f>
        <v>599</v>
      </c>
      <c r="C33" s="4">
        <f t="shared" ref="C33:I33" si="3">SUM(C21:C23)</f>
        <v>520</v>
      </c>
      <c r="D33" s="4">
        <f t="shared" si="3"/>
        <v>581</v>
      </c>
      <c r="E33" s="4">
        <f t="shared" si="3"/>
        <v>712</v>
      </c>
      <c r="F33" s="4">
        <f t="shared" si="3"/>
        <v>591</v>
      </c>
      <c r="G33" s="4">
        <f t="shared" si="3"/>
        <v>657</v>
      </c>
      <c r="H33" s="4">
        <f t="shared" si="3"/>
        <v>549</v>
      </c>
      <c r="I33" s="4">
        <f t="shared" si="3"/>
        <v>401</v>
      </c>
    </row>
  </sheetData>
  <pageMargins left="0.7" right="0.7" top="0.75" bottom="0.75" header="0.3" footer="0.3"/>
  <pageSetup orientation="portrait" r:id="rId1"/>
  <ignoredErrors>
    <ignoredError sqref="A4:A10" numberStoredAsText="1"/>
    <ignoredError sqref="B31:B33 C31:D33 E31:I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75D8-FDAC-4007-BCE0-F9A9E3F16B8D}">
  <dimension ref="A1:B21"/>
  <sheetViews>
    <sheetView workbookViewId="0"/>
  </sheetViews>
  <sheetFormatPr defaultRowHeight="14.25" x14ac:dyDescent="0.45"/>
  <cols>
    <col min="1" max="1" width="103.796875" bestFit="1" customWidth="1"/>
  </cols>
  <sheetData>
    <row r="1" spans="1:2" x14ac:dyDescent="0.45">
      <c r="A1" s="2" t="s">
        <v>9</v>
      </c>
    </row>
    <row r="2" spans="1:2" x14ac:dyDescent="0.45">
      <c r="A2" s="2" t="s">
        <v>10</v>
      </c>
      <c r="B2" s="1"/>
    </row>
    <row r="3" spans="1:2" x14ac:dyDescent="0.45">
      <c r="A3" s="1" t="s">
        <v>2</v>
      </c>
      <c r="B3" s="3">
        <f t="shared" ref="B3:B10" si="0">B14/B$13</f>
        <v>0.13978494623655913</v>
      </c>
    </row>
    <row r="4" spans="1:2" x14ac:dyDescent="0.45">
      <c r="A4" s="1" t="s">
        <v>3</v>
      </c>
      <c r="B4" s="3">
        <f t="shared" si="0"/>
        <v>0.11290322580645161</v>
      </c>
    </row>
    <row r="5" spans="1:2" x14ac:dyDescent="0.45">
      <c r="A5" s="1" t="s">
        <v>1</v>
      </c>
      <c r="B5" s="3">
        <f t="shared" si="0"/>
        <v>0.10215053763440861</v>
      </c>
    </row>
    <row r="6" spans="1:2" x14ac:dyDescent="0.45">
      <c r="A6" s="1" t="s">
        <v>6</v>
      </c>
      <c r="B6" s="3">
        <f t="shared" si="0"/>
        <v>7.5268817204301078E-2</v>
      </c>
    </row>
    <row r="7" spans="1:2" x14ac:dyDescent="0.45">
      <c r="A7" s="1" t="s">
        <v>4</v>
      </c>
      <c r="B7" s="3">
        <f t="shared" si="0"/>
        <v>6.9892473118279563E-2</v>
      </c>
    </row>
    <row r="8" spans="1:2" x14ac:dyDescent="0.45">
      <c r="A8" s="1" t="s">
        <v>5</v>
      </c>
      <c r="B8" s="3">
        <f t="shared" si="0"/>
        <v>3.7634408602150539E-2</v>
      </c>
    </row>
    <row r="9" spans="1:2" x14ac:dyDescent="0.45">
      <c r="A9" s="1" t="s">
        <v>7</v>
      </c>
      <c r="B9" s="3">
        <f t="shared" si="0"/>
        <v>0.34946236559139787</v>
      </c>
    </row>
    <row r="10" spans="1:2" x14ac:dyDescent="0.45">
      <c r="A10" s="1" t="s">
        <v>8</v>
      </c>
      <c r="B10" s="3">
        <f t="shared" si="0"/>
        <v>0.65053763440860213</v>
      </c>
    </row>
    <row r="12" spans="1:2" x14ac:dyDescent="0.45">
      <c r="A12" s="5" t="s">
        <v>11</v>
      </c>
    </row>
    <row r="13" spans="1:2" x14ac:dyDescent="0.45">
      <c r="A13" t="s">
        <v>0</v>
      </c>
      <c r="B13">
        <v>186</v>
      </c>
    </row>
    <row r="14" spans="1:2" x14ac:dyDescent="0.45">
      <c r="A14" s="1" t="s">
        <v>2</v>
      </c>
      <c r="B14">
        <v>26</v>
      </c>
    </row>
    <row r="15" spans="1:2" x14ac:dyDescent="0.45">
      <c r="A15" s="1" t="s">
        <v>3</v>
      </c>
      <c r="B15">
        <v>21</v>
      </c>
    </row>
    <row r="16" spans="1:2" x14ac:dyDescent="0.45">
      <c r="A16" s="1" t="s">
        <v>1</v>
      </c>
      <c r="B16">
        <v>19</v>
      </c>
    </row>
    <row r="17" spans="1:2" x14ac:dyDescent="0.45">
      <c r="A17" s="1" t="s">
        <v>6</v>
      </c>
      <c r="B17" s="4">
        <v>14</v>
      </c>
    </row>
    <row r="18" spans="1:2" x14ac:dyDescent="0.45">
      <c r="A18" s="1" t="s">
        <v>4</v>
      </c>
      <c r="B18">
        <v>13</v>
      </c>
    </row>
    <row r="19" spans="1:2" x14ac:dyDescent="0.45">
      <c r="A19" s="1" t="s">
        <v>5</v>
      </c>
      <c r="B19">
        <v>7</v>
      </c>
    </row>
    <row r="20" spans="1:2" x14ac:dyDescent="0.45">
      <c r="A20" s="1" t="s">
        <v>7</v>
      </c>
      <c r="B20">
        <v>65</v>
      </c>
    </row>
    <row r="21" spans="1:2" x14ac:dyDescent="0.45">
      <c r="A21" s="1" t="s">
        <v>8</v>
      </c>
      <c r="B21">
        <v>121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 of Crypto-asset Use</vt:lpstr>
      <vt:lpstr>Harassment</vt:lpstr>
      <vt:lpstr>Fig 1 Trust</vt:lpstr>
      <vt:lpstr>Fig 2 Harm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Andrey</dc:creator>
  <cp:lastModifiedBy>Sam Andrey</cp:lastModifiedBy>
  <dcterms:created xsi:type="dcterms:W3CDTF">2023-06-05T12:51:13Z</dcterms:created>
  <dcterms:modified xsi:type="dcterms:W3CDTF">2023-06-07T19:40:40Z</dcterms:modified>
</cp:coreProperties>
</file>