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Financial analyst\Python_learning\"/>
    </mc:Choice>
  </mc:AlternateContent>
  <bookViews>
    <workbookView xWindow="0" yWindow="0" windowWidth="28800" windowHeight="13395" activeTab="4"/>
  </bookViews>
  <sheets>
    <sheet name="Curricumlum tracking" sheetId="1" r:id="rId1"/>
    <sheet name="Sheet2" sheetId="4" r:id="rId2"/>
    <sheet name="Equity" sheetId="6" state="hidden" r:id="rId3"/>
    <sheet name="facebook" sheetId="5" r:id="rId4"/>
    <sheet name="2400h-perfection" sheetId="8" r:id="rId5"/>
    <sheet name="Study abroad" sheetId="9" r:id="rId6"/>
    <sheet name="Ranking" sheetId="10" r:id="rId7"/>
    <sheet name="Điểm danh + homework" sheetId="11" r:id="rId8"/>
    <sheet name="cards" sheetId="3" state="hidden" r:id="rId9"/>
    <sheet name="Sheet1" sheetId="2" state="hidden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8" l="1"/>
  <c r="J18" i="8" l="1"/>
  <c r="I18" i="8"/>
  <c r="I15" i="8" l="1"/>
  <c r="H9" i="8" l="1"/>
  <c r="I14" i="8" l="1"/>
  <c r="B2" i="8" l="1"/>
  <c r="D3" i="8" l="1"/>
  <c r="B4" i="8" l="1"/>
  <c r="D2" i="1" l="1"/>
</calcChain>
</file>

<file path=xl/sharedStrings.xml><?xml version="1.0" encoding="utf-8"?>
<sst xmlns="http://schemas.openxmlformats.org/spreadsheetml/2006/main" count="1186" uniqueCount="655">
  <si>
    <t>Equity valuation</t>
  </si>
  <si>
    <t>R28</t>
  </si>
  <si>
    <t>Equity Valuation: Applications and Processes</t>
  </si>
  <si>
    <t>R29</t>
  </si>
  <si>
    <t>Return Concepts</t>
  </si>
  <si>
    <t>Industry and Company Analysis in a Global Context</t>
  </si>
  <si>
    <t>The Five Competitive Forces That Shape Strategy</t>
  </si>
  <si>
    <t>Your Strategy Needs a Strategy</t>
  </si>
  <si>
    <t>Industry and Company Analysis</t>
  </si>
  <si>
    <t xml:space="preserve">Discounted Dividend Valuation </t>
  </si>
  <si>
    <t>R30</t>
  </si>
  <si>
    <t>R31</t>
  </si>
  <si>
    <t>R32</t>
  </si>
  <si>
    <t>R33</t>
  </si>
  <si>
    <t xml:space="preserve">Equity Investments </t>
  </si>
  <si>
    <t xml:space="preserve">Free Cash Flow Valuation </t>
  </si>
  <si>
    <t xml:space="preserve">Market-Based Valuation: Price and Enterprise Value Multiples </t>
  </si>
  <si>
    <t xml:space="preserve">Private Company Valuation </t>
  </si>
  <si>
    <t>R34</t>
  </si>
  <si>
    <t>R35</t>
  </si>
  <si>
    <t>R36</t>
  </si>
  <si>
    <t>R37</t>
  </si>
  <si>
    <t xml:space="preserve">Inventories: Implications for Financial Statements and Ratios </t>
  </si>
  <si>
    <t>R15</t>
  </si>
  <si>
    <t xml:space="preserve">Long-lived Assets: Implications for Financial Statements and Ratios </t>
  </si>
  <si>
    <t>R16</t>
  </si>
  <si>
    <t xml:space="preserve">Intercorporate Investments </t>
  </si>
  <si>
    <t>R17</t>
  </si>
  <si>
    <t xml:space="preserve">Employee Compensation: Post-Employment and Share-Based </t>
  </si>
  <si>
    <t>R18</t>
  </si>
  <si>
    <t xml:space="preserve">Multinational Operations </t>
  </si>
  <si>
    <t>R19</t>
  </si>
  <si>
    <t xml:space="preserve">Evaluating Quality of Financial Reports </t>
  </si>
  <si>
    <t>R20</t>
  </si>
  <si>
    <t xml:space="preserve">Integration of Financial Statement Analysis Techniques </t>
  </si>
  <si>
    <t>R21</t>
  </si>
  <si>
    <t xml:space="preserve">Intercorporate Investments, Post-Employment and Share-Based Compensation, and Multinational Operations
</t>
  </si>
  <si>
    <t>Quality of Financial Reports and Financial Statement Analysis</t>
  </si>
  <si>
    <t xml:space="preserve">Inventories and Long-lived Assets
</t>
  </si>
  <si>
    <t>1 reading=100K</t>
  </si>
  <si>
    <t>FRA: Lv2</t>
  </si>
  <si>
    <t>CF: Lv2</t>
  </si>
  <si>
    <t>R22</t>
  </si>
  <si>
    <t>Capital budgeting</t>
  </si>
  <si>
    <t>R23</t>
  </si>
  <si>
    <t>Capital structure</t>
  </si>
  <si>
    <t>R24</t>
  </si>
  <si>
    <t>Dividends and share repurchases: Analysis</t>
  </si>
  <si>
    <t>R25</t>
  </si>
  <si>
    <t>Corporate performance, governance, and business ethics</t>
  </si>
  <si>
    <t>R26</t>
  </si>
  <si>
    <t>Corporate governance</t>
  </si>
  <si>
    <t>R27</t>
  </si>
  <si>
    <t>Mergers and acquisition</t>
  </si>
  <si>
    <t>Residual income valuation</t>
  </si>
  <si>
    <t>EQU: Lv 2</t>
  </si>
  <si>
    <t>ECON: Lv2</t>
  </si>
  <si>
    <t>Economics for valuation</t>
  </si>
  <si>
    <t>R12</t>
  </si>
  <si>
    <t>Currency exchange rate: Determination and forecasting</t>
  </si>
  <si>
    <t>R13</t>
  </si>
  <si>
    <t>Economic growth and the investment decision</t>
  </si>
  <si>
    <t>R14</t>
  </si>
  <si>
    <t>Economics of Regulation</t>
  </si>
  <si>
    <t>FI: Lv2</t>
  </si>
  <si>
    <t>R42</t>
  </si>
  <si>
    <t>The term structure and interest rate dynamics</t>
  </si>
  <si>
    <t>R43</t>
  </si>
  <si>
    <t>The arbitrage-free valuation framework</t>
  </si>
  <si>
    <t>R44</t>
  </si>
  <si>
    <t>Valuation and analysis: Bonds with embedded option</t>
  </si>
  <si>
    <t>R45</t>
  </si>
  <si>
    <t>Credit analysis models</t>
  </si>
  <si>
    <t>R46</t>
  </si>
  <si>
    <t>Introduction to asset-backed securities</t>
  </si>
  <si>
    <t>PM: Lv2</t>
  </si>
  <si>
    <t>R53</t>
  </si>
  <si>
    <t>Portfolio concepts</t>
  </si>
  <si>
    <t>R54</t>
  </si>
  <si>
    <t>Residual risk and returns</t>
  </si>
  <si>
    <t>R55</t>
  </si>
  <si>
    <t>The fundamental law of active management</t>
  </si>
  <si>
    <t>R56</t>
  </si>
  <si>
    <t>The porfolio management process and the investment policy statement</t>
  </si>
  <si>
    <t>QUAN: Lv1</t>
  </si>
  <si>
    <t>Quantitative methods: Basic concepts</t>
  </si>
  <si>
    <t>R5</t>
  </si>
  <si>
    <t>The time value of money</t>
  </si>
  <si>
    <t>R6</t>
  </si>
  <si>
    <t>Discounted cash flows application</t>
  </si>
  <si>
    <t>R7</t>
  </si>
  <si>
    <t>Statistical concepts and market returns</t>
  </si>
  <si>
    <t>R8</t>
  </si>
  <si>
    <t>Probability concepts</t>
  </si>
  <si>
    <t>Quantitative methods: Application</t>
  </si>
  <si>
    <t>R9</t>
  </si>
  <si>
    <t>Common probability distributions</t>
  </si>
  <si>
    <t>R10</t>
  </si>
  <si>
    <t>Sampling and estimation</t>
  </si>
  <si>
    <t>R11</t>
  </si>
  <si>
    <t>Hypothesis testing</t>
  </si>
  <si>
    <t>Technical analysis</t>
  </si>
  <si>
    <t>ECON: Lv1</t>
  </si>
  <si>
    <t>Economics: Micro analysis</t>
  </si>
  <si>
    <t>Demand and supply analysis: Introduction</t>
  </si>
  <si>
    <t>Demand and supply analysis: Consumer demand</t>
  </si>
  <si>
    <t>Demand and supply analysis: The firm</t>
  </si>
  <si>
    <t>The firm and market structure</t>
  </si>
  <si>
    <t>Economcis: Macro analysis</t>
  </si>
  <si>
    <t>Aggregate output, prices, and economic growth</t>
  </si>
  <si>
    <t>Understanding business cycle</t>
  </si>
  <si>
    <t>Monetary and fiscal policy</t>
  </si>
  <si>
    <t>Economics: Economics in a global context</t>
  </si>
  <si>
    <t>International trade and capital flows</t>
  </si>
  <si>
    <t>Currency exchange rates</t>
  </si>
  <si>
    <t>FRA: Lv1</t>
  </si>
  <si>
    <t>Financial reporting and analysis: An introduction</t>
  </si>
  <si>
    <t>Financial reporting mechanics</t>
  </si>
  <si>
    <t>Financial reporting standards</t>
  </si>
  <si>
    <t>Financial reporting and analysis: IS, BS, and CF</t>
  </si>
  <si>
    <t>Understanding income statement</t>
  </si>
  <si>
    <t>Understanding balance sheets</t>
  </si>
  <si>
    <t>Understanding CF statements</t>
  </si>
  <si>
    <t>Financial analysis techniques</t>
  </si>
  <si>
    <t>Financial reporting and analysis: Inventories, long-lived assets, income taxes, and non-current liabilities</t>
  </si>
  <si>
    <t>Inventories</t>
  </si>
  <si>
    <t>Long-lived assets</t>
  </si>
  <si>
    <t>Non-current/long-term liabilities</t>
  </si>
  <si>
    <t>Financial reporting and analysis: Evaluating financial reorting quality and other applications</t>
  </si>
  <si>
    <t>Financial reporting quality: Red flags and accounting warning signs</t>
  </si>
  <si>
    <t>Accounting shenanigans on the CF statement</t>
  </si>
  <si>
    <t>Financial statement analysis: Applications</t>
  </si>
  <si>
    <t>CF: Lv1</t>
  </si>
  <si>
    <t>Cost of capital</t>
  </si>
  <si>
    <t>Measures of leverage</t>
  </si>
  <si>
    <t>Dividends and share repurchase: Basics</t>
  </si>
  <si>
    <t>Working capital management</t>
  </si>
  <si>
    <t>R38</t>
  </si>
  <si>
    <t>R39</t>
  </si>
  <si>
    <t>R40</t>
  </si>
  <si>
    <t>R41</t>
  </si>
  <si>
    <t>PM: Lv1</t>
  </si>
  <si>
    <t>Portfolio management: An overview</t>
  </si>
  <si>
    <t>Portfolio risk and returns: Part 1</t>
  </si>
  <si>
    <t>Portfolio risk and returns: Part 2</t>
  </si>
  <si>
    <t>Basic of portfolio planning and construction</t>
  </si>
  <si>
    <t>EQU: Lv1</t>
  </si>
  <si>
    <t>Equity: Market organization, market indices, and market efficiencies</t>
  </si>
  <si>
    <t>R47</t>
  </si>
  <si>
    <t>Market organization and structure</t>
  </si>
  <si>
    <t>Security market indices</t>
  </si>
  <si>
    <t>Market efficiency</t>
  </si>
  <si>
    <t>R48</t>
  </si>
  <si>
    <t>Equity analysis and valuation</t>
  </si>
  <si>
    <t>Overview of equity securities</t>
  </si>
  <si>
    <t>Introduction to industry and company analysis</t>
  </si>
  <si>
    <t>Equity valuation: Concept and basic tools</t>
  </si>
  <si>
    <t>R49</t>
  </si>
  <si>
    <t>R50</t>
  </si>
  <si>
    <t>R51</t>
  </si>
  <si>
    <t>FI: Lv1</t>
  </si>
  <si>
    <t>Fixed income: Basic concepts</t>
  </si>
  <si>
    <t>Features of debt securities</t>
  </si>
  <si>
    <t>Risk associated with investing in bonds</t>
  </si>
  <si>
    <t>Overview of bond sectors and instrument</t>
  </si>
  <si>
    <t>Understanding yield spreads</t>
  </si>
  <si>
    <t>R52</t>
  </si>
  <si>
    <t>Fixed income analysis and valuation</t>
  </si>
  <si>
    <t>Introduction to the valuation of debt securities</t>
  </si>
  <si>
    <t>Yield measure, spot rates, and forward rate</t>
  </si>
  <si>
    <t>Introduction to the measurement of Interest rate risk</t>
  </si>
  <si>
    <t>Fundamental of credit analysis</t>
  </si>
  <si>
    <t>R57</t>
  </si>
  <si>
    <t>R58</t>
  </si>
  <si>
    <t>R59</t>
  </si>
  <si>
    <t>No.</t>
  </si>
  <si>
    <t>Reading title</t>
  </si>
  <si>
    <t>Week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</si>
  <si>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</si>
  <si>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</si>
  <si>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</si>
  <si>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</si>
  <si>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</si>
  <si>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</si>
  <si>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</si>
  <si>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</si>
  <si>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</si>
  <si>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</si>
  <si>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</si>
  <si>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</si>
  <si>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</si>
  <si>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</si>
  <si>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</si>
  <si>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</si>
  <si>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</si>
  <si>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</si>
  <si>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</si>
  <si>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</si>
  <si>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</si>
  <si>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</si>
  <si>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</si>
  <si>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</si>
  <si>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</si>
  <si>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</si>
  <si>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</si>
  <si>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</si>
  <si>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</si>
  <si>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</si>
  <si>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</si>
  <si>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</si>
  <si>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Easy to complete</t>
  </si>
  <si>
    <t>x</t>
  </si>
  <si>
    <t>The corporate governance of listed companies: A manual for investors</t>
  </si>
  <si>
    <t>57-105</t>
  </si>
  <si>
    <t>23-52</t>
  </si>
  <si>
    <t>317-377</t>
  </si>
  <si>
    <t>391-409</t>
  </si>
  <si>
    <t>421-456</t>
  </si>
  <si>
    <t>505-544</t>
  </si>
  <si>
    <t>575-581</t>
  </si>
  <si>
    <t>585-625</t>
  </si>
  <si>
    <t>FRA 1</t>
  </si>
  <si>
    <t>FRA 2</t>
  </si>
  <si>
    <t>25-83</t>
  </si>
  <si>
    <t>97-123</t>
  </si>
  <si>
    <t>135-158</t>
  </si>
  <si>
    <t>169-199</t>
  </si>
  <si>
    <t>207-252</t>
  </si>
  <si>
    <t>263-297</t>
  </si>
  <si>
    <t>EQ 1</t>
  </si>
  <si>
    <t>EQ 2</t>
  </si>
  <si>
    <t>HPG</t>
  </si>
  <si>
    <t>261-293</t>
  </si>
  <si>
    <t>311-330</t>
  </si>
  <si>
    <t>341-406</t>
  </si>
  <si>
    <t>429-465</t>
  </si>
  <si>
    <t>481-519</t>
  </si>
  <si>
    <t>531-556</t>
  </si>
  <si>
    <t>569-603</t>
  </si>
  <si>
    <t>619-669</t>
  </si>
  <si>
    <t>QUAN 1</t>
  </si>
  <si>
    <t>QUAN 2</t>
  </si>
  <si>
    <t>QUAN 3</t>
  </si>
  <si>
    <t>19-67</t>
  </si>
  <si>
    <t>77-103</t>
  </si>
  <si>
    <t>109-153</t>
  </si>
  <si>
    <t>163-207</t>
  </si>
  <si>
    <t>217-284</t>
  </si>
  <si>
    <t>297-342</t>
  </si>
  <si>
    <t>351-412</t>
  </si>
  <si>
    <t>425-475</t>
  </si>
  <si>
    <t>487-539</t>
  </si>
  <si>
    <t>EC 1</t>
  </si>
  <si>
    <t>EC 2</t>
  </si>
  <si>
    <t>EC 3</t>
  </si>
  <si>
    <t>CF 1</t>
  </si>
  <si>
    <t>21-42</t>
  </si>
  <si>
    <t>51-81</t>
  </si>
  <si>
    <t>95-115</t>
  </si>
  <si>
    <t>123-143</t>
  </si>
  <si>
    <t>151-189</t>
  </si>
  <si>
    <t>195-233</t>
  </si>
  <si>
    <t>CF 2</t>
  </si>
  <si>
    <t>Pages</t>
  </si>
  <si>
    <t>Notes</t>
  </si>
  <si>
    <t>239-269</t>
  </si>
  <si>
    <t>275-327</t>
  </si>
  <si>
    <t>341-381</t>
  </si>
  <si>
    <t>391-420</t>
  </si>
  <si>
    <t>PM 1</t>
  </si>
  <si>
    <t>PM 2</t>
  </si>
  <si>
    <t>313-330</t>
  </si>
  <si>
    <t>339-360</t>
  </si>
  <si>
    <t>375-412</t>
  </si>
  <si>
    <t>427-452</t>
  </si>
  <si>
    <t>467-491</t>
  </si>
  <si>
    <t>511-549</t>
  </si>
  <si>
    <t>575-606</t>
  </si>
  <si>
    <t>625-684</t>
  </si>
  <si>
    <t>FI 1</t>
  </si>
  <si>
    <t>FI 2</t>
  </si>
  <si>
    <t>FI 3</t>
  </si>
  <si>
    <t>Chapter 3</t>
  </si>
  <si>
    <t>P2</t>
  </si>
  <si>
    <t>Chapter 1</t>
  </si>
  <si>
    <t>15-33</t>
  </si>
  <si>
    <t>69-112</t>
  </si>
  <si>
    <t>Chapter 5</t>
  </si>
  <si>
    <t>137-150</t>
  </si>
  <si>
    <t>Chapter 7</t>
  </si>
  <si>
    <t>181-234</t>
  </si>
  <si>
    <t>Chapter 8</t>
  </si>
  <si>
    <t>237-254</t>
  </si>
  <si>
    <t>Chapter 9</t>
  </si>
  <si>
    <t>257-269</t>
  </si>
  <si>
    <t>Chapter 10</t>
  </si>
  <si>
    <t>271-326</t>
  </si>
  <si>
    <t>Chapter 11</t>
  </si>
  <si>
    <t>329-335</t>
  </si>
  <si>
    <t>Chapter 12-17</t>
  </si>
  <si>
    <t>337-492</t>
  </si>
  <si>
    <t>ACCA 1</t>
  </si>
  <si>
    <t>ACCA 2</t>
  </si>
  <si>
    <t>ACCA 3</t>
  </si>
  <si>
    <t>F7</t>
  </si>
  <si>
    <t>31-54</t>
  </si>
  <si>
    <t>Chapter 4</t>
  </si>
  <si>
    <t>57-68</t>
  </si>
  <si>
    <t>71-79</t>
  </si>
  <si>
    <t>Chapter 6</t>
  </si>
  <si>
    <t>81-104</t>
  </si>
  <si>
    <t>Chapter 7-10</t>
  </si>
  <si>
    <t>107-183</t>
  </si>
  <si>
    <t>185-202</t>
  </si>
  <si>
    <t>Chapter 12</t>
  </si>
  <si>
    <t>205-214</t>
  </si>
  <si>
    <t>Chapter 13</t>
  </si>
  <si>
    <t>217-230</t>
  </si>
  <si>
    <t>Chapter 14</t>
  </si>
  <si>
    <t>233-244</t>
  </si>
  <si>
    <t>Chapter 16</t>
  </si>
  <si>
    <t>267-290</t>
  </si>
  <si>
    <t>Chapter 17</t>
  </si>
  <si>
    <t>293-310</t>
  </si>
  <si>
    <t>Chapter 18</t>
  </si>
  <si>
    <t>313-326</t>
  </si>
  <si>
    <t>Chapter 19</t>
  </si>
  <si>
    <t>329-356</t>
  </si>
  <si>
    <t>Chapter 20</t>
  </si>
  <si>
    <t>359-365</t>
  </si>
  <si>
    <t>Chapter 21</t>
  </si>
  <si>
    <t>367-387</t>
  </si>
  <si>
    <t>ACCA 4</t>
  </si>
  <si>
    <t>ACCA 5</t>
  </si>
  <si>
    <t>Class</t>
  </si>
  <si>
    <t>Type</t>
  </si>
  <si>
    <t>Dust gain</t>
  </si>
  <si>
    <t>Druid</t>
  </si>
  <si>
    <t>Need</t>
  </si>
  <si>
    <t>Rare</t>
  </si>
  <si>
    <t>Bite</t>
  </si>
  <si>
    <t>Forest guide</t>
  </si>
  <si>
    <t>Mark of nature</t>
  </si>
  <si>
    <t>Hunter</t>
  </si>
  <si>
    <t>Common</t>
  </si>
  <si>
    <t>Play dead</t>
  </si>
  <si>
    <t>Epic</t>
  </si>
  <si>
    <t>Gladiator longbow</t>
  </si>
  <si>
    <t>Mage</t>
  </si>
  <si>
    <t>Shifting scroll</t>
  </si>
  <si>
    <t>Less ruby spellstone</t>
  </si>
  <si>
    <t>Cold wraith</t>
  </si>
  <si>
    <t>Ethereal arcanist</t>
  </si>
  <si>
    <t>Paladin</t>
  </si>
  <si>
    <t>Vincleaver</t>
  </si>
  <si>
    <t>Priest</t>
  </si>
  <si>
    <t>Radiant elemental</t>
  </si>
  <si>
    <t>Common'</t>
  </si>
  <si>
    <t>Gilded Gargoyle</t>
  </si>
  <si>
    <t>Devour mind</t>
  </si>
  <si>
    <t>Rouge</t>
  </si>
  <si>
    <t>Bone barron</t>
  </si>
  <si>
    <t>Shaman</t>
  </si>
  <si>
    <t>Kobold hermit</t>
  </si>
  <si>
    <t>Storm forged axe</t>
  </si>
  <si>
    <t>Primal talisman</t>
  </si>
  <si>
    <t>Avalance</t>
  </si>
  <si>
    <t>Warlock</t>
  </si>
  <si>
    <t>Sanguine reaver</t>
  </si>
  <si>
    <t>Blood bloom</t>
  </si>
  <si>
    <t>Cruel dinomancer</t>
  </si>
  <si>
    <t>Warrior</t>
  </si>
  <si>
    <t>Upgrade</t>
  </si>
  <si>
    <t>Ironhide</t>
  </si>
  <si>
    <t>Mountainfire armor</t>
  </si>
  <si>
    <t>Classic</t>
  </si>
  <si>
    <t>Secret keeper</t>
  </si>
  <si>
    <t>Wax elemental</t>
  </si>
  <si>
    <t>Ravasaur runt</t>
  </si>
  <si>
    <t>Acolyte of pain</t>
  </si>
  <si>
    <t>Devilsaur egg</t>
  </si>
  <si>
    <t>Eggnapper</t>
  </si>
  <si>
    <t>Scarlet crusader</t>
  </si>
  <si>
    <t>Tar creeper</t>
  </si>
  <si>
    <t>Grimnecormaner</t>
  </si>
  <si>
    <t>Silvermoon guardian</t>
  </si>
  <si>
    <t>Sneaky devil</t>
  </si>
  <si>
    <t>Ticking abomination</t>
  </si>
  <si>
    <t>Furbolg mossbinder</t>
  </si>
  <si>
    <t>Argent commander</t>
  </si>
  <si>
    <t>Priestess of elune</t>
  </si>
  <si>
    <t>Sabertooth stalker</t>
  </si>
  <si>
    <t>Stormwatcher</t>
  </si>
  <si>
    <t>Bonemare</t>
  </si>
  <si>
    <t>Astral tiger</t>
  </si>
  <si>
    <t>Bestial waith</t>
  </si>
  <si>
    <t>Toxmonger</t>
  </si>
  <si>
    <t>Toxic arrow</t>
  </si>
  <si>
    <t>Spell bender</t>
  </si>
  <si>
    <t>Shadownform</t>
  </si>
  <si>
    <t>Embrace darkness</t>
  </si>
  <si>
    <t>Wanted</t>
  </si>
  <si>
    <t>Spectral pillager</t>
  </si>
  <si>
    <t>Evasion</t>
  </si>
  <si>
    <t>Treachery</t>
  </si>
  <si>
    <t>Pit lord</t>
  </si>
  <si>
    <t>Bring it on</t>
  </si>
  <si>
    <t>Southsea captain</t>
  </si>
  <si>
    <t>Void ripper</t>
  </si>
  <si>
    <t>Spiteful summoner</t>
  </si>
  <si>
    <t>primordial Drake</t>
  </si>
  <si>
    <t>Wisp of the old gods</t>
  </si>
  <si>
    <t>Lotus assain</t>
  </si>
  <si>
    <t>Blade of cthun</t>
  </si>
  <si>
    <t>Lorewalker cho</t>
  </si>
  <si>
    <t>Moroes</t>
  </si>
  <si>
    <t>Prince Malchezaar</t>
  </si>
  <si>
    <t>Check lai vs notes only</t>
  </si>
  <si>
    <t>Viet lai vao file, notes da reviewed</t>
  </si>
  <si>
    <t>Useful links:</t>
  </si>
  <si>
    <t>https://traderviet.com/threads/tai-sao-ban-khong-nen-trade-nhu-george-soros.8303/</t>
  </si>
  <si>
    <t>http://hrinsider.vietnamworks.com/3-cau-tra-loi-thong-minh-cho-cau-hoi-phong-van-rap-khuon.html</t>
  </si>
  <si>
    <t>https://www.schweser.com/frm/blog/become-a-financial-risk-manager/why-pursue-the-frm-designation?utm_campaign=FRM_CM&amp;utm_medium=SocialMedia&amp;utm_source=Facebook&amp;utm_content=PromoPost</t>
  </si>
  <si>
    <t>https://ybox.vn/ky-nang/phong-van-tieng-anh-cach-xu-ly-hoan-hao-8-cau-hoi-thong-dung-2sgkr9iwif</t>
  </si>
  <si>
    <t>https://ybox.vn/hoc-tap/lam-the-nao-de-cai-thien-ki-nang-phong-van-4-ly-do-tai-sao-ban-khong-thanh-cong-trong-cac-buoi-phong-van-how-to-improve-interview-skills-4-reasons-why-youre-unsuccessful-in-job-interviews-aeiyt02mka</t>
  </si>
  <si>
    <t>https://cfacommunity.vn/vi/ven-buc-man-dinh-gia-start-up-cong-nghe-va-fintech.html</t>
  </si>
  <si>
    <t>https://ybox.vn/ky-nang/huong-dan-giao-tiep-4-loi-suy-nghi-trong-giao-tiep-phan-1-txs02rl9cj</t>
  </si>
  <si>
    <t>https://www.cfainstitute.org/events/conferences</t>
  </si>
  <si>
    <t>https://blogs.cfainstitute.org/investor/2017/09/21/book-review-economics-for-independent-thinkers/</t>
  </si>
  <si>
    <t>https://mashable.com/2017/09/01/an-entire-mba-in-1-course-online-class/#ma3uDE00iZq2</t>
  </si>
  <si>
    <t>https://blogs.cfainstitute.org/investor/2017/08/29/u-s-capital-market-returns-during-periods-of-war/</t>
  </si>
  <si>
    <t>https://www.ft.com/content/0f0393de-81d9-11e7-a4ce-15b2513cb3ff</t>
  </si>
  <si>
    <t>http://www.businessinsider.com/ask-yourself-2-questions-to-trim-a-resume-thats-longer-than-one-page-2017-8</t>
  </si>
  <si>
    <t>https://www.cfainstitute.org/research/topics</t>
  </si>
  <si>
    <t>https://www.facebook.com/MobileGirlMiM/</t>
  </si>
  <si>
    <t>https://www.facebook.com/Subcultures-1568531539842861/</t>
  </si>
  <si>
    <t>https://www.facebook.com/SeeMoreMC/</t>
  </si>
  <si>
    <t>https://www.facebook.com/BroScienceLife/</t>
  </si>
  <si>
    <t>https://www.facebook.com/molangta/</t>
  </si>
  <si>
    <t>https://www.facebook.com/humansoffice/</t>
  </si>
  <si>
    <t>Equity</t>
  </si>
  <si>
    <t>FRA</t>
  </si>
  <si>
    <t>Totally completed</t>
  </si>
  <si>
    <t>red ink: completed 100%</t>
  </si>
  <si>
    <t>Detail</t>
  </si>
  <si>
    <t>Goals</t>
  </si>
  <si>
    <t>Remaining</t>
  </si>
  <si>
    <t>Date</t>
  </si>
  <si>
    <t>Hours put in</t>
  </si>
  <si>
    <t>(1) Humour</t>
  </si>
  <si>
    <t>(2) Finance &amp; Investment</t>
  </si>
  <si>
    <t>(3) Programming</t>
  </si>
  <si>
    <t>(4) Common knowledge</t>
  </si>
  <si>
    <t>(5) Books</t>
  </si>
  <si>
    <t>(6) Music</t>
  </si>
  <si>
    <t>(7) Fitness</t>
  </si>
  <si>
    <t>Start date</t>
  </si>
  <si>
    <t>(a prime number :) )</t>
  </si>
  <si>
    <t>Note</t>
  </si>
  <si>
    <t>To perfection !!!</t>
  </si>
  <si>
    <t>Completed</t>
  </si>
  <si>
    <t>https://www.facebook.com/groups/1430307927238975/?ref=group_browse_new</t>
  </si>
  <si>
    <t>https://www.facebook.com/groups/780485565464752/?ref=group_browse_new</t>
  </si>
  <si>
    <t>https://www.facebook.com/groups/pythonsnake/?ref=group_browse_new</t>
  </si>
  <si>
    <t>https://www.facebook.com/groups/hongbien/?ref=group_browse_new</t>
  </si>
  <si>
    <t>https://www.facebook.com/groups/860936880721980/?ref=category_discover_landing</t>
  </si>
  <si>
    <t>https://annual.cfainstitute.org/2018/06/15/4-ways-millennials-can-avoid-following-their-passion/</t>
  </si>
  <si>
    <t>https://www.facebook.com/hongmoingay/</t>
  </si>
  <si>
    <t>https://www.facebook.com/TruyenVozF17/</t>
  </si>
  <si>
    <t>https://www.facebook.com/tuoitrecuoi/?hc_ref=ARScdxNNr2uLzZLZAmLTOnZmfdpKhvtRIH_lxyxCNf0pg5bQjKyJRie3EB7Q6CA1_YM&amp;fref=nf</t>
  </si>
  <si>
    <t>https://www.facebook.com/We.Are.vOzer/</t>
  </si>
  <si>
    <t>https://www.facebook.com/BatHuVozer/</t>
  </si>
  <si>
    <t>https://www.facebook.com/VangXamComic/</t>
  </si>
  <si>
    <t>https://www.facebook.com/pagechuithue/</t>
  </si>
  <si>
    <t>https://www.facebook.com/ngondoidudu/</t>
  </si>
  <si>
    <t>https://www.facebook.com/thangfly/</t>
  </si>
  <si>
    <t>https://www.facebook.com/hoibua/</t>
  </si>
  <si>
    <t xml:space="preserve">(3) Python CSS </t>
  </si>
  <si>
    <t>(2) CFA: Build encyclopedia</t>
  </si>
  <si>
    <t>(7) Gym</t>
  </si>
  <si>
    <t>(4) CSS knowledge &amp; exercise</t>
  </si>
  <si>
    <t>Microsoft excel: 2</t>
  </si>
  <si>
    <t>Huyen Nhu: 1h</t>
  </si>
  <si>
    <t>Khung hoang kinh te Viet Nam: 1h</t>
  </si>
  <si>
    <t>Doanh nhan Vietnam: 1h</t>
  </si>
  <si>
    <t>(3) Python learning</t>
  </si>
  <si>
    <t>(3) C4E18 class</t>
  </si>
  <si>
    <t>(4) Google search</t>
  </si>
  <si>
    <t>to import</t>
  </si>
  <si>
    <t>Relax</t>
  </si>
  <si>
    <t>url_for in flask</t>
  </si>
  <si>
    <t>Form method: GET, POST</t>
  </si>
  <si>
    <t>Truyen bien sang HTML</t>
  </si>
  <si>
    <t>flask: app.secret_key</t>
  </si>
  <si>
    <t>mongoengine &amp; pymongo documentation</t>
  </si>
  <si>
    <t>Session-web (request &amp; send)</t>
  </si>
  <si>
    <t>School</t>
  </si>
  <si>
    <t>Link</t>
  </si>
  <si>
    <t>Program</t>
  </si>
  <si>
    <t>University of Oxford</t>
  </si>
  <si>
    <t>https://www.sbs.ox.ac.uk/programmes/degrees/mfe/how-to-apply</t>
  </si>
  <si>
    <t>Msc-Financial economics</t>
  </si>
  <si>
    <t>Special requirement</t>
  </si>
  <si>
    <t>IELTS requirement</t>
  </si>
  <si>
    <t>School rank
 in finance</t>
  </si>
  <si>
    <t>Application 
opened on</t>
  </si>
  <si>
    <t>GMAT/GRE</t>
  </si>
  <si>
    <t>Birkbeck, University of London</t>
  </si>
  <si>
    <t>http://www.bbk.ac.uk/study/2018/postgraduate/programmes/TMSECFIN_C/#fees-info</t>
  </si>
  <si>
    <t>Fee</t>
  </si>
  <si>
    <t>Target countries: England - America - Canada - Australia - Newzealand  - Ireland - Finland  - France - Singapore</t>
  </si>
  <si>
    <t>University of Greenwich</t>
  </si>
  <si>
    <t>You should have an undergraduate degree in economics, industrial organisation, financial management or public policy at 2.2 or above, or equivalent qualification, from a recognised university or higher education institute. 
Graduates in business studies, mathematics/IT, social sciences, and engineering may also apply if economics or quantitative methods constitute a component of their studies.</t>
  </si>
  <si>
    <t>Application
 fee</t>
  </si>
  <si>
    <t>Msc-Economics</t>
  </si>
  <si>
    <t>HEC Paris</t>
  </si>
  <si>
    <t>http://www.hec.edu/Masters-programs/Master-s-Programs/One-Year-MSc-MS-Programs/MSc-Managerial-and-Financial-Economics/Key-features?utm_source=masterstudies</t>
  </si>
  <si>
    <t>Msc-Managerial &amp; financial economics</t>
  </si>
  <si>
    <t>Account</t>
  </si>
  <si>
    <t>Dao Hoang Nam</t>
  </si>
  <si>
    <t>Scholarship123</t>
  </si>
  <si>
    <t>Admission round 1-End 23 Oct 2018</t>
  </si>
  <si>
    <t>GRE/GMAT</t>
  </si>
  <si>
    <t>26500 EUR</t>
  </si>
  <si>
    <t>14250  GBP</t>
  </si>
  <si>
    <t>17975 GBP</t>
  </si>
  <si>
    <t>Durham university</t>
  </si>
  <si>
    <t>23000 GBP</t>
  </si>
  <si>
    <t>Dao Nam - 05011993</t>
  </si>
  <si>
    <t>IDEAS Ireland</t>
  </si>
  <si>
    <t>http://news.efinancialcareers.com/uk-en/154088/the-top-30-masters-in-finance-for-getting-a-job-in-investment-banking</t>
  </si>
  <si>
    <t>https://www.findamasters.com/masters-degrees/?Keywords=hedge+fund</t>
  </si>
  <si>
    <t>https://www.topuniversities.com/university-rankings/university-subject-rankings/2016/accounting-finance</t>
  </si>
  <si>
    <t>http://scholarship-positions.com/category/scholarships-by-majors/economics-scholarships/</t>
  </si>
  <si>
    <t>https://www.topuniversities.com/university-rankings/university-subject-rankings/2017/economics-econometrics</t>
  </si>
  <si>
    <t>Link hoc bong: http://scholarship-positions.com/</t>
  </si>
  <si>
    <t>Major</t>
  </si>
  <si>
    <t>-Msc Finance</t>
  </si>
  <si>
    <t>-Msc Quantitative finance</t>
  </si>
  <si>
    <t>-Investment management</t>
  </si>
  <si>
    <t>-Master of financial analysis</t>
  </si>
  <si>
    <t>Financial Forecasting and Investment - MSc</t>
  </si>
  <si>
    <t>From &lt;https://www.findamasters.com/masters-degrees/course/financial-forecasting-and-investment-msc/?i307d4959c11426&gt;</t>
  </si>
  <si>
    <t>Chevning</t>
  </si>
  <si>
    <t>OZ</t>
  </si>
  <si>
    <t>VIED Cục hợp tác quốc tế</t>
  </si>
  <si>
    <t>Cork university</t>
  </si>
  <si>
    <t>University of Glasgow</t>
  </si>
  <si>
    <t>University of Maastricht</t>
  </si>
  <si>
    <t>-Curriculum vitae
-Letter of motivation
-IELTS</t>
  </si>
  <si>
    <t>Msc-Financial analysis</t>
  </si>
  <si>
    <t>https://www.maastrichtuniversity.nl/education/master/master-financial-economics</t>
  </si>
  <si>
    <t>Singapore management university</t>
  </si>
  <si>
    <t>Nov 2018 - April 2019</t>
  </si>
  <si>
    <t>39000 SGD</t>
  </si>
  <si>
    <t>Msc-Quantitative finance</t>
  </si>
  <si>
    <t>University of birmingham</t>
  </si>
  <si>
    <t xml:space="preserve">No
</t>
  </si>
  <si>
    <t>Fullname</t>
  </si>
  <si>
    <t>DOB</t>
  </si>
  <si>
    <t>Buổi 1</t>
  </si>
  <si>
    <t>Buổi 2</t>
  </si>
  <si>
    <t>Buổi 3</t>
  </si>
  <si>
    <t>Buổi 4</t>
  </si>
  <si>
    <t>Buổi 5</t>
  </si>
  <si>
    <t>Buổi 6</t>
  </si>
  <si>
    <t>Buổi 7</t>
  </si>
  <si>
    <t>Buổi 8</t>
  </si>
  <si>
    <t>Buổi 9</t>
  </si>
  <si>
    <t>Buổi 10</t>
  </si>
  <si>
    <t>Buổi 11</t>
  </si>
  <si>
    <t>Buổi 12</t>
  </si>
  <si>
    <t>Buổi 13</t>
  </si>
  <si>
    <t>Buổi 14</t>
  </si>
  <si>
    <t>Buổi 15</t>
  </si>
  <si>
    <t>Buổi 16</t>
  </si>
  <si>
    <t>Attendance</t>
  </si>
  <si>
    <t xml:space="preserve">Homework </t>
  </si>
  <si>
    <t>Homework</t>
  </si>
  <si>
    <t>20/5</t>
  </si>
  <si>
    <t>24/5</t>
  </si>
  <si>
    <t>27/5</t>
  </si>
  <si>
    <t>31/5</t>
  </si>
  <si>
    <t>7/6</t>
  </si>
  <si>
    <t>14/6</t>
  </si>
  <si>
    <t>17/6</t>
  </si>
  <si>
    <t>21/6</t>
  </si>
  <si>
    <t>24/6</t>
  </si>
  <si>
    <t>28/6</t>
  </si>
  <si>
    <t>Link Github</t>
  </si>
  <si>
    <t>Trần Văn Lộc</t>
  </si>
  <si>
    <t>https://github.com/tvloc38</t>
  </si>
  <si>
    <t>Nguyễn Thu Nga</t>
  </si>
  <si>
    <t>Đào Thị Hoa</t>
  </si>
  <si>
    <t>Hoàng Mạnh Hà</t>
  </si>
  <si>
    <t>https://github.com/hoanghalc</t>
  </si>
  <si>
    <t>Trần Mạnh Cường</t>
  </si>
  <si>
    <t>?</t>
  </si>
  <si>
    <t>https://github.com/manhcuongpbc/tranmanhcuong-fundamental-c4e18</t>
  </si>
  <si>
    <t>Nguyen Van Hung</t>
  </si>
  <si>
    <t>-</t>
  </si>
  <si>
    <t>https://github.com/VoTonggg/nguyenvanhung-fundamental-c4e18/tree/master/Session03Homework</t>
  </si>
  <si>
    <t>Vũ Khánh Duy</t>
  </si>
  <si>
    <t>https://github.com/duyvukhanh</t>
  </si>
  <si>
    <t>BÙI ĐỨC SANG</t>
  </si>
  <si>
    <t>https://github.com/buisang123/buiducsang-fundamentals-c4e18</t>
  </si>
  <si>
    <t>Đào Hoàng Nam</t>
  </si>
  <si>
    <t>Nợ</t>
  </si>
  <si>
    <t>Trương Hoàng Minh</t>
  </si>
  <si>
    <t>https://github.com/thminh179/TruongHoangMinh-Fundamental-C4E18</t>
  </si>
  <si>
    <t>Ngô Thế Đông</t>
  </si>
  <si>
    <t>https://github.com/dongkooi/ngothedong-fundamental-C4E18/tree/master/session02/homework</t>
  </si>
  <si>
    <t>Nguyễn Văn Hoàng</t>
  </si>
  <si>
    <t>https://github.com/nguyenvanhoang97/nguyenvanhoang-fundamentals-c4e18</t>
  </si>
  <si>
    <t>Trần lâm vũ</t>
  </si>
  <si>
    <t>Nguyễn Trần Duy Đạt</t>
  </si>
  <si>
    <t>https://github.com/applect5</t>
  </si>
  <si>
    <t>Nguyễn Thu Giang</t>
  </si>
  <si>
    <t>Lương Đức Mạnh</t>
  </si>
  <si>
    <t>Nguyễn Hồng Nhung</t>
  </si>
  <si>
    <t>Tuyền Phạm</t>
  </si>
  <si>
    <t>2h build encyclopedia per day</t>
  </si>
  <si>
    <t>August: Done CF</t>
  </si>
  <si>
    <t>September: Done Econ</t>
  </si>
  <si>
    <t>October: Done FI</t>
  </si>
  <si>
    <t>November: PM</t>
  </si>
  <si>
    <t>December: Quant</t>
  </si>
  <si>
    <t xml:space="preserve">January: </t>
  </si>
  <si>
    <t>(4) IELTS</t>
  </si>
  <si>
    <t>Expected: 80</t>
  </si>
  <si>
    <t>Expected: Writing: 14; Speaking: 12; Listening: 10</t>
  </si>
  <si>
    <t>From 2-July-2018 to date-charge back</t>
  </si>
  <si>
    <t>Microsoft word: 3</t>
  </si>
  <si>
    <t>Stay at home</t>
  </si>
  <si>
    <t>Study abroad</t>
  </si>
  <si>
    <t>(4) GMAT</t>
  </si>
  <si>
    <t>Word</t>
  </si>
  <si>
    <t>Excel</t>
  </si>
  <si>
    <t>Listening (Do it once and do it right)</t>
  </si>
  <si>
    <t>Speaking</t>
  </si>
  <si>
    <t>Listening</t>
  </si>
  <si>
    <t>12 x 0.5 (IELTS)</t>
  </si>
  <si>
    <t>12 x 0.5 (youtube)</t>
  </si>
  <si>
    <t>Writing task 1 + 2 listening</t>
  </si>
  <si>
    <t>Writing task 1 + 2 listening + Review 10 vocab + 1 reading</t>
  </si>
  <si>
    <t>GMAT: 240h</t>
  </si>
  <si>
    <t>Reading</t>
  </si>
  <si>
    <t>Opinions + 3 listening + 1 reading</t>
  </si>
  <si>
    <t>Discussion + 3 listening</t>
  </si>
  <si>
    <t>Adv/disadv + 3 listening</t>
  </si>
  <si>
    <t>Cause &amp; solutions + 3 listening + 1 reading</t>
  </si>
  <si>
    <t>3 listening</t>
  </si>
  <si>
    <t>IELTS test</t>
  </si>
  <si>
    <t xml:space="preserve">1 reading + 2 listening </t>
  </si>
  <si>
    <t>2 listening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</si>
</sst>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#_);\(#,###\);\-;_-@_-"/>
    <numFmt numFmtId="165" formatCode="m/d"/>
    <numFmt numFmtId="166" formatCode="yyyy\-mm\-dd"/>
  </numFmts>
  <fonts count="28" x14ac:knownFonts="1">
    <font>
      <sz val="8"/>
      <color theme="1"/>
      <name val="Arial"/>
      <family val="2"/>
    </font>
    <font>
      <strike/>
      <sz val="8"/>
      <color theme="0" tint="-0.499984740745262"/>
      <name val="Arial"/>
      <family val="2"/>
    </font>
    <font>
      <b/>
      <sz val="10"/>
      <color theme="1"/>
      <name val="Arial"/>
      <family val="2"/>
      <charset val="163"/>
    </font>
    <font>
      <b/>
      <sz val="8"/>
      <color theme="1"/>
      <name val="Arial"/>
      <family val="2"/>
      <charset val="163"/>
    </font>
    <font>
      <b/>
      <sz val="8"/>
      <color theme="0" tint="-0.499984740745262"/>
      <name val="Arial"/>
      <family val="2"/>
      <charset val="163"/>
    </font>
    <font>
      <sz val="8"/>
      <color theme="0"/>
      <name val="Arial"/>
      <family val="2"/>
      <charset val="163"/>
    </font>
    <font>
      <strike/>
      <sz val="8"/>
      <color theme="0" tint="-0.34998626667073579"/>
      <name val="Arial"/>
      <family val="2"/>
    </font>
    <font>
      <strike/>
      <sz val="8"/>
      <color theme="1"/>
      <name val="Arial"/>
      <family val="2"/>
    </font>
    <font>
      <sz val="8"/>
      <color theme="0" tint="-0.34998626667073579"/>
      <name val="Arial"/>
      <family val="2"/>
    </font>
    <font>
      <i/>
      <sz val="8"/>
      <color theme="1"/>
      <name val="Arial"/>
      <family val="2"/>
      <charset val="163"/>
    </font>
    <font>
      <sz val="8"/>
      <color rgb="FFFF0000"/>
      <name val="Arial"/>
      <family val="2"/>
    </font>
    <font>
      <strike/>
      <sz val="8"/>
      <color rgb="FFFF0000"/>
      <name val="Arial"/>
      <family val="2"/>
    </font>
    <font>
      <i/>
      <sz val="10"/>
      <color rgb="FFFF0000"/>
      <name val="Arial"/>
      <family val="2"/>
      <charset val="163"/>
    </font>
    <font>
      <sz val="10"/>
      <color theme="0"/>
      <name val="Arial"/>
      <family val="2"/>
    </font>
    <font>
      <sz val="8"/>
      <color theme="0"/>
      <name val="Arial"/>
      <family val="2"/>
    </font>
    <font>
      <i/>
      <sz val="8"/>
      <color rgb="FFFF0000"/>
      <name val="Arial"/>
      <family val="2"/>
      <charset val="163"/>
    </font>
    <font>
      <sz val="8"/>
      <color rgb="FFC00000"/>
      <name val="Arial"/>
      <family val="2"/>
    </font>
    <font>
      <b/>
      <sz val="8"/>
      <color theme="0"/>
      <name val="Arial"/>
      <family val="2"/>
      <charset val="163"/>
    </font>
    <font>
      <sz val="12"/>
      <color rgb="FF000000"/>
      <name val="Times New Roman"/>
      <family val="1"/>
      <charset val="163"/>
    </font>
    <font>
      <u/>
      <sz val="8"/>
      <color theme="10"/>
      <name val="Arial"/>
      <family val="2"/>
    </font>
    <font>
      <sz val="10"/>
      <color rgb="FF000000"/>
      <name val="Arial"/>
      <family val="2"/>
      <charset val="163"/>
    </font>
    <font>
      <b/>
      <sz val="12"/>
      <name val="Times New Roman"/>
      <family val="1"/>
      <charset val="163"/>
    </font>
    <font>
      <sz val="12"/>
      <name val="Times New Roman"/>
      <family val="1"/>
      <charset val="163"/>
    </font>
    <font>
      <sz val="10"/>
      <name val="Arial"/>
      <family val="2"/>
      <charset val="163"/>
    </font>
    <font>
      <sz val="12"/>
      <name val="Arial"/>
      <family val="2"/>
      <charset val="163"/>
    </font>
    <font>
      <strike/>
      <sz val="12"/>
      <name val="Times New Roman"/>
      <family val="1"/>
      <charset val="163"/>
    </font>
    <font>
      <strike/>
      <sz val="12"/>
      <color rgb="FF000000"/>
      <name val="Times New Roman"/>
      <family val="1"/>
      <charset val="163"/>
    </font>
    <font>
      <strike/>
      <sz val="12"/>
      <name val="Arial"/>
      <family val="2"/>
      <charset val="163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mediumGray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20" fillId="0" borderId="0"/>
  </cellStyleXfs>
  <cellXfs count="10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 applyAlignme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1" fillId="0" borderId="0" xfId="0" applyFont="1" applyFill="1"/>
    <xf numFmtId="0" fontId="5" fillId="3" borderId="0" xfId="0" applyFont="1" applyFill="1"/>
    <xf numFmtId="0" fontId="0" fillId="0" borderId="0" xfId="0" applyFill="1"/>
    <xf numFmtId="3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0" fillId="4" borderId="0" xfId="0" applyFill="1"/>
    <xf numFmtId="0" fontId="0" fillId="0" borderId="0" xfId="0" applyBorder="1"/>
    <xf numFmtId="4" fontId="0" fillId="0" borderId="0" xfId="0" applyNumberForma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5" fontId="0" fillId="0" borderId="0" xfId="0" applyNumberFormat="1"/>
    <xf numFmtId="0" fontId="13" fillId="3" borderId="1" xfId="0" applyFont="1" applyFill="1" applyBorder="1"/>
    <xf numFmtId="0" fontId="15" fillId="0" borderId="0" xfId="0" applyFont="1"/>
    <xf numFmtId="15" fontId="0" fillId="0" borderId="1" xfId="0" applyNumberFormat="1" applyBorder="1"/>
    <xf numFmtId="0" fontId="0" fillId="0" borderId="1" xfId="0" applyBorder="1"/>
    <xf numFmtId="0" fontId="16" fillId="0" borderId="0" xfId="0" applyFont="1"/>
    <xf numFmtId="3" fontId="0" fillId="0" borderId="1" xfId="0" applyNumberFormat="1" applyBorder="1"/>
    <xf numFmtId="0" fontId="0" fillId="5" borderId="1" xfId="0" applyFill="1" applyBorder="1"/>
    <xf numFmtId="0" fontId="14" fillId="6" borderId="1" xfId="0" applyFont="1" applyFill="1" applyBorder="1"/>
    <xf numFmtId="0" fontId="14" fillId="6" borderId="0" xfId="0" applyFont="1" applyFill="1" applyBorder="1"/>
    <xf numFmtId="9" fontId="0" fillId="0" borderId="1" xfId="0" applyNumberFormat="1" applyBorder="1"/>
    <xf numFmtId="164" fontId="0" fillId="0" borderId="0" xfId="0" applyNumberFormat="1"/>
    <xf numFmtId="0" fontId="17" fillId="7" borderId="1" xfId="0" applyFont="1" applyFill="1" applyBorder="1"/>
    <xf numFmtId="0" fontId="17" fillId="7" borderId="1" xfId="0" applyFont="1" applyFill="1" applyBorder="1" applyAlignment="1">
      <alignment wrapText="1"/>
    </xf>
    <xf numFmtId="164" fontId="17" fillId="7" borderId="1" xfId="0" applyNumberFormat="1" applyFont="1" applyFill="1" applyBorder="1" applyAlignment="1">
      <alignment wrapText="1"/>
    </xf>
    <xf numFmtId="164" fontId="0" fillId="0" borderId="1" xfId="0" applyNumberFormat="1" applyBorder="1"/>
    <xf numFmtId="0" fontId="0" fillId="0" borderId="1" xfId="0" applyBorder="1" applyAlignment="1">
      <alignment wrapText="1"/>
    </xf>
    <xf numFmtId="16" fontId="0" fillId="0" borderId="1" xfId="0" applyNumberFormat="1" applyBorder="1"/>
    <xf numFmtId="17" fontId="0" fillId="0" borderId="1" xfId="0" applyNumberFormat="1" applyBorder="1"/>
    <xf numFmtId="0" fontId="18" fillId="0" borderId="0" xfId="0" applyFont="1" applyAlignment="1">
      <alignment vertical="center"/>
    </xf>
    <xf numFmtId="0" fontId="19" fillId="0" borderId="0" xfId="1" applyAlignment="1">
      <alignment vertical="center"/>
    </xf>
    <xf numFmtId="0" fontId="18" fillId="0" borderId="0" xfId="0" applyFont="1"/>
    <xf numFmtId="0" fontId="0" fillId="0" borderId="1" xfId="0" quotePrefix="1" applyBorder="1" applyAlignment="1">
      <alignment wrapText="1"/>
    </xf>
    <xf numFmtId="0" fontId="24" fillId="0" borderId="0" xfId="2" applyFont="1" applyAlignment="1">
      <alignment horizontal="center"/>
    </xf>
    <xf numFmtId="0" fontId="24" fillId="10" borderId="0" xfId="2" applyFont="1" applyFill="1" applyAlignment="1">
      <alignment horizontal="center"/>
    </xf>
    <xf numFmtId="0" fontId="20" fillId="0" borderId="0" xfId="2" applyFont="1" applyAlignment="1"/>
    <xf numFmtId="165" fontId="21" fillId="9" borderId="6" xfId="2" applyNumberFormat="1" applyFont="1" applyFill="1" applyBorder="1" applyAlignment="1">
      <alignment horizontal="center" wrapText="1"/>
    </xf>
    <xf numFmtId="165" fontId="24" fillId="0" borderId="0" xfId="2" applyNumberFormat="1" applyFont="1" applyAlignment="1">
      <alignment horizontal="left"/>
    </xf>
    <xf numFmtId="165" fontId="24" fillId="0" borderId="0" xfId="2" applyNumberFormat="1" applyFont="1" applyAlignment="1">
      <alignment horizontal="center"/>
    </xf>
    <xf numFmtId="0" fontId="22" fillId="0" borderId="6" xfId="2" applyFont="1" applyBorder="1" applyAlignment="1">
      <alignment horizontal="center" wrapText="1"/>
    </xf>
    <xf numFmtId="0" fontId="22" fillId="10" borderId="6" xfId="2" applyFont="1" applyFill="1" applyBorder="1" applyAlignment="1">
      <alignment horizontal="left" wrapText="1"/>
    </xf>
    <xf numFmtId="166" fontId="22" fillId="10" borderId="6" xfId="2" applyNumberFormat="1" applyFont="1" applyFill="1" applyBorder="1" applyAlignment="1">
      <alignment horizontal="center" wrapText="1"/>
    </xf>
    <xf numFmtId="0" fontId="22" fillId="10" borderId="6" xfId="2" applyFont="1" applyFill="1" applyBorder="1" applyAlignment="1">
      <alignment horizontal="center" wrapText="1"/>
    </xf>
    <xf numFmtId="0" fontId="18" fillId="10" borderId="6" xfId="2" applyFont="1" applyFill="1" applyBorder="1" applyAlignment="1">
      <alignment horizontal="center" wrapText="1"/>
    </xf>
    <xf numFmtId="0" fontId="22" fillId="0" borderId="6" xfId="2" applyFont="1" applyBorder="1" applyAlignment="1">
      <alignment horizontal="center"/>
    </xf>
    <xf numFmtId="0" fontId="24" fillId="0" borderId="0" xfId="2" applyFont="1" applyAlignment="1">
      <alignment horizontal="left"/>
    </xf>
    <xf numFmtId="0" fontId="22" fillId="0" borderId="6" xfId="2" applyFont="1" applyBorder="1" applyAlignment="1">
      <alignment horizontal="left" wrapText="1"/>
    </xf>
    <xf numFmtId="166" fontId="22" fillId="0" borderId="6" xfId="2" applyNumberFormat="1" applyFont="1" applyBorder="1" applyAlignment="1">
      <alignment horizontal="center" wrapText="1"/>
    </xf>
    <xf numFmtId="0" fontId="18" fillId="0" borderId="6" xfId="2" applyFont="1" applyBorder="1" applyAlignment="1">
      <alignment horizontal="center" wrapText="1"/>
    </xf>
    <xf numFmtId="0" fontId="22" fillId="11" borderId="6" xfId="2" applyFont="1" applyFill="1" applyBorder="1" applyAlignment="1">
      <alignment horizontal="center" wrapText="1"/>
    </xf>
    <xf numFmtId="0" fontId="22" fillId="11" borderId="6" xfId="2" applyFont="1" applyFill="1" applyBorder="1" applyAlignment="1">
      <alignment horizontal="left" wrapText="1"/>
    </xf>
    <xf numFmtId="166" fontId="22" fillId="11" borderId="6" xfId="2" applyNumberFormat="1" applyFont="1" applyFill="1" applyBorder="1" applyAlignment="1">
      <alignment horizontal="center" wrapText="1"/>
    </xf>
    <xf numFmtId="0" fontId="18" fillId="11" borderId="6" xfId="2" applyFont="1" applyFill="1" applyBorder="1" applyAlignment="1">
      <alignment horizontal="center" wrapText="1"/>
    </xf>
    <xf numFmtId="0" fontId="22" fillId="11" borderId="6" xfId="2" applyFont="1" applyFill="1" applyBorder="1" applyAlignment="1">
      <alignment horizontal="center"/>
    </xf>
    <xf numFmtId="0" fontId="24" fillId="11" borderId="0" xfId="2" applyFont="1" applyFill="1" applyAlignment="1">
      <alignment horizontal="left"/>
    </xf>
    <xf numFmtId="0" fontId="24" fillId="11" borderId="0" xfId="2" applyFont="1" applyFill="1" applyAlignment="1">
      <alignment horizontal="center"/>
    </xf>
    <xf numFmtId="166" fontId="22" fillId="12" borderId="6" xfId="2" applyNumberFormat="1" applyFont="1" applyFill="1" applyBorder="1" applyAlignment="1">
      <alignment horizontal="center" wrapText="1"/>
    </xf>
    <xf numFmtId="0" fontId="22" fillId="13" borderId="6" xfId="2" applyFont="1" applyFill="1" applyBorder="1" applyAlignment="1">
      <alignment horizontal="center"/>
    </xf>
    <xf numFmtId="0" fontId="22" fillId="10" borderId="6" xfId="2" applyFont="1" applyFill="1" applyBorder="1" applyAlignment="1">
      <alignment horizontal="center"/>
    </xf>
    <xf numFmtId="0" fontId="25" fillId="10" borderId="0" xfId="2" applyFont="1" applyFill="1" applyAlignment="1">
      <alignment horizontal="center" wrapText="1"/>
    </xf>
    <xf numFmtId="0" fontId="25" fillId="10" borderId="0" xfId="2" applyFont="1" applyFill="1" applyAlignment="1">
      <alignment horizontal="left" wrapText="1"/>
    </xf>
    <xf numFmtId="166" fontId="25" fillId="10" borderId="0" xfId="2" applyNumberFormat="1" applyFont="1" applyFill="1" applyAlignment="1">
      <alignment horizontal="center" wrapText="1"/>
    </xf>
    <xf numFmtId="0" fontId="26" fillId="10" borderId="0" xfId="2" applyFont="1" applyFill="1" applyAlignment="1">
      <alignment horizontal="center" wrapText="1"/>
    </xf>
    <xf numFmtId="0" fontId="25" fillId="10" borderId="0" xfId="2" applyFont="1" applyFill="1" applyAlignment="1">
      <alignment horizontal="center"/>
    </xf>
    <xf numFmtId="0" fontId="27" fillId="10" borderId="0" xfId="2" applyFont="1" applyFill="1" applyAlignment="1">
      <alignment horizontal="left"/>
    </xf>
    <xf numFmtId="0" fontId="27" fillId="10" borderId="0" xfId="2" applyFont="1" applyFill="1" applyAlignment="1">
      <alignment horizontal="center"/>
    </xf>
    <xf numFmtId="0" fontId="20" fillId="0" borderId="0" xfId="2" applyFont="1" applyAlignment="1">
      <alignment horizontal="left"/>
    </xf>
    <xf numFmtId="0" fontId="10" fillId="0" borderId="1" xfId="0" applyFont="1" applyBorder="1"/>
    <xf numFmtId="0" fontId="0" fillId="0" borderId="8" xfId="0" applyFill="1" applyBorder="1"/>
    <xf numFmtId="0" fontId="15" fillId="0" borderId="1" xfId="0" applyFont="1" applyBorder="1"/>
    <xf numFmtId="0" fontId="0" fillId="14" borderId="0" xfId="0" applyFill="1"/>
    <xf numFmtId="0" fontId="0" fillId="15" borderId="1" xfId="0" applyFill="1" applyBorder="1"/>
    <xf numFmtId="0" fontId="21" fillId="9" borderId="3" xfId="2" applyFont="1" applyFill="1" applyBorder="1" applyAlignment="1">
      <alignment horizontal="center" wrapText="1"/>
    </xf>
    <xf numFmtId="0" fontId="23" fillId="0" borderId="4" xfId="2" applyFont="1" applyBorder="1"/>
    <xf numFmtId="165" fontId="21" fillId="9" borderId="3" xfId="2" applyNumberFormat="1" applyFont="1" applyFill="1" applyBorder="1" applyAlignment="1">
      <alignment horizontal="center"/>
    </xf>
    <xf numFmtId="0" fontId="22" fillId="9" borderId="3" xfId="2" applyFont="1" applyFill="1" applyBorder="1" applyAlignment="1">
      <alignment horizontal="center" wrapText="1"/>
    </xf>
    <xf numFmtId="0" fontId="24" fillId="0" borderId="0" xfId="2" applyFont="1" applyAlignment="1">
      <alignment horizontal="left"/>
    </xf>
    <xf numFmtId="0" fontId="20" fillId="0" borderId="0" xfId="2" applyFont="1" applyAlignment="1">
      <alignment horizontal="left"/>
    </xf>
    <xf numFmtId="0" fontId="24" fillId="0" borderId="0" xfId="2" applyFont="1" applyAlignment="1">
      <alignment horizontal="center"/>
    </xf>
    <xf numFmtId="0" fontId="20" fillId="0" borderId="0" xfId="2" applyFont="1" applyAlignment="1"/>
    <xf numFmtId="165" fontId="21" fillId="9" borderId="3" xfId="2" applyNumberFormat="1" applyFont="1" applyFill="1" applyBorder="1" applyAlignment="1">
      <alignment horizontal="center" wrapText="1"/>
    </xf>
    <xf numFmtId="49" fontId="21" fillId="9" borderId="3" xfId="2" applyNumberFormat="1" applyFont="1" applyFill="1" applyBorder="1" applyAlignment="1">
      <alignment horizontal="center" wrapText="1"/>
    </xf>
    <xf numFmtId="49" fontId="22" fillId="9" borderId="3" xfId="2" applyNumberFormat="1" applyFont="1" applyFill="1" applyBorder="1" applyAlignment="1">
      <alignment horizontal="center" wrapText="1"/>
    </xf>
    <xf numFmtId="0" fontId="21" fillId="8" borderId="2" xfId="2" applyFont="1" applyFill="1" applyBorder="1" applyAlignment="1">
      <alignment horizontal="center" wrapText="1"/>
    </xf>
    <xf numFmtId="0" fontId="23" fillId="0" borderId="5" xfId="2" applyFont="1" applyBorder="1"/>
    <xf numFmtId="0" fontId="23" fillId="0" borderId="7" xfId="2" applyFont="1" applyBorder="1"/>
    <xf numFmtId="0" fontId="21" fillId="8" borderId="2" xfId="2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11</xdr:col>
      <xdr:colOff>504825</xdr:colOff>
      <xdr:row>70</xdr:row>
      <xdr:rowOff>123825</xdr:rowOff>
    </xdr:to>
    <xdr:pic>
      <xdr:nvPicPr>
        <xdr:cNvPr id="2" name="Picture 1" descr="Machine generated alternative text:&#10;The Top 30 Masters in Finance Degrees For Getting An Investnænt Banking Job &#10;Tier &#10;one &#10;46 % &#10;46 % &#10;37% &#10;35% &#10;21% &#10;Tier &#10;two &#10;47% &#10;35% &#10;21% &#10;22% &#10;24% &#10;21% &#10;21% &#10;Tier &#10;three &#10;27% &#10;25% &#10;37% &#10;46 % &#10;46 % &#10;47% &#10;45% &#10;47% &#10;51% &#10;46 % &#10;Rank &#10;2015 &#10;rank &#10;4 &#10;21 &#10;15 &#10;12 &#10;22 &#10;19 &#10;College &#10;London School of Economics &#10;Imperia College, London &#10;HEC Paris &#10;London Business School &#10;university of St Gallen &#10;Esade Business School &#10;IE Business School &#10;universita Bocconi &#10;ESOP Business School &#10;Cambridge Judge Business &#10;School &#10;Edhec Business School &#10;Warwick Business School &#10;Cass Business School &#10;Frankfurt School of Finance &#10;and Management &#10;Washington University: O in &#10;Essec Business Schoo &#10;Skema Business School &#10;university of Oxford Said &#10;Durham Business School &#10;Grenoble School of Business &#10;Stockholm School of &#10;Economics &#10;university College Dublin &#10;Singapore Managemen &#10;university &#10;Lancaster university &#10;Management School &#10;university of Strathclyde &#10;university of Hong Kong &#10;Cueen Mary, university of &#10;London &#10;Course &#10;MSc Finance &#10;MSc Finance &#10;Masers n nternational Finance &#10;Masters in Finance &#10;Master of Arts HSG in Banking &#10;and Finance &#10;MSc in Finance &#10;Mas er in Finance &#10;Masters in Finance &#10;Advanced Master in Finance &#10;Mphil in Finance &#10;Msc in Financial Markets/Msc &#10;Finance &#10;MSc Finance &#10;Msc in Finance &#10;Master of Finance &#10;Master of Science in Finance &#10;Advanced Master in Financial &#10;Techniques/Msc in Finance &#10;MSc Financial Markets and &#10;Investments &#10;Master in Finance and Economics &#10;MSc Finance and nvestment &#10;MSc Finance &#10;MSc in Finance &#10;Msc in Finance &#10;Msc in Applied Finance &#10;MSc Finance &#10;MSc Finance &#10;Master of Finance &#10;MSc Investmen and &#10;Finance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0175"/>
          <a:ext cx="6372225" cy="889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topuniversities.com/university-rankings/university-subject-rankings/2016/accounting-finance" TargetMode="External"/><Relationship Id="rId7" Type="http://schemas.openxmlformats.org/officeDocument/2006/relationships/hyperlink" Target="https://www.findamasters.com/masters-degrees/course/financial-forecasting-and-investment-msc/?i307d4959c11426" TargetMode="External"/><Relationship Id="rId2" Type="http://schemas.openxmlformats.org/officeDocument/2006/relationships/hyperlink" Target="https://www.findamasters.com/masters-degrees/?Keywords=hedge+fund" TargetMode="External"/><Relationship Id="rId1" Type="http://schemas.openxmlformats.org/officeDocument/2006/relationships/hyperlink" Target="http://news.efinancialcareers.com/uk-en/154088/the-top-30-masters-in-finance-for-getting-a-job-in-investment-banking" TargetMode="External"/><Relationship Id="rId6" Type="http://schemas.openxmlformats.org/officeDocument/2006/relationships/hyperlink" Target="http://scholarship-positions.com/" TargetMode="External"/><Relationship Id="rId5" Type="http://schemas.openxmlformats.org/officeDocument/2006/relationships/hyperlink" Target="https://www.topuniversities.com/university-rankings/university-subject-rankings/2017/economics-econometrics" TargetMode="External"/><Relationship Id="rId4" Type="http://schemas.openxmlformats.org/officeDocument/2006/relationships/hyperlink" Target="http://scholarship-positions.com/category/scholarships-by-majors/economics-scholarship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8"/>
  <sheetViews>
    <sheetView showGridLines="0" workbookViewId="0">
      <pane ySplit="3" topLeftCell="A106" activePane="bottomLeft" state="frozen"/>
      <selection pane="bottomLeft" activeCell="F154" sqref="F154"/>
    </sheetView>
  </sheetViews>
  <sheetFormatPr defaultRowHeight="11.25" outlineLevelRow="1" x14ac:dyDescent="0.2"/>
  <cols>
    <col min="2" max="2" width="61" bestFit="1" customWidth="1"/>
    <col min="4" max="4" width="18.6640625" customWidth="1"/>
    <col min="6" max="6" width="30" customWidth="1"/>
    <col min="7" max="28" width="9.33203125" style="16"/>
    <col min="29" max="29" width="10.1640625" style="16" bestFit="1" customWidth="1"/>
    <col min="30" max="16384" width="9.33203125" style="16"/>
  </cols>
  <sheetData>
    <row r="1" spans="1:29" customFormat="1" ht="12.75" x14ac:dyDescent="0.2">
      <c r="A1" s="2" t="s">
        <v>39</v>
      </c>
      <c r="F1" s="13" t="s">
        <v>221</v>
      </c>
      <c r="G1" s="13" t="s">
        <v>222</v>
      </c>
      <c r="H1" s="13" t="s">
        <v>229</v>
      </c>
      <c r="I1" s="13" t="s">
        <v>230</v>
      </c>
      <c r="J1" s="13" t="s">
        <v>231</v>
      </c>
      <c r="K1" s="14" t="s">
        <v>240</v>
      </c>
      <c r="L1" s="14" t="s">
        <v>241</v>
      </c>
      <c r="M1" s="13" t="s">
        <v>242</v>
      </c>
      <c r="N1" s="13" t="s">
        <v>252</v>
      </c>
      <c r="O1" s="13" t="s">
        <v>253</v>
      </c>
      <c r="P1" s="13" t="s">
        <v>254</v>
      </c>
      <c r="Q1" s="13" t="s">
        <v>255</v>
      </c>
      <c r="R1" s="13" t="s">
        <v>262</v>
      </c>
      <c r="S1" s="13" t="s">
        <v>269</v>
      </c>
      <c r="T1" s="13" t="s">
        <v>270</v>
      </c>
      <c r="U1" s="13" t="s">
        <v>279</v>
      </c>
      <c r="V1" s="13" t="s">
        <v>280</v>
      </c>
      <c r="W1" s="13" t="s">
        <v>281</v>
      </c>
      <c r="X1" s="13" t="s">
        <v>301</v>
      </c>
      <c r="Y1" s="13" t="s">
        <v>302</v>
      </c>
      <c r="Z1" s="13" t="s">
        <v>303</v>
      </c>
      <c r="AA1" s="13" t="s">
        <v>332</v>
      </c>
      <c r="AB1" s="13" t="s">
        <v>333</v>
      </c>
    </row>
    <row r="2" spans="1:29" customFormat="1" ht="12.75" x14ac:dyDescent="0.2">
      <c r="A2" s="22" t="s">
        <v>443</v>
      </c>
      <c r="D2" s="11">
        <f>(1080000-450000+210000)/350</f>
        <v>2400</v>
      </c>
      <c r="F2" s="13">
        <v>235</v>
      </c>
      <c r="G2" s="13">
        <v>48</v>
      </c>
      <c r="H2" s="13">
        <v>141</v>
      </c>
      <c r="I2" s="13">
        <v>81</v>
      </c>
      <c r="J2" s="13">
        <v>259</v>
      </c>
      <c r="K2" s="14">
        <v>119</v>
      </c>
      <c r="L2" s="14">
        <v>102</v>
      </c>
      <c r="M2" s="13">
        <v>86</v>
      </c>
      <c r="N2" s="13">
        <v>166</v>
      </c>
      <c r="O2" s="13">
        <v>176</v>
      </c>
      <c r="P2" s="13">
        <v>104</v>
      </c>
      <c r="Q2" s="13">
        <v>95</v>
      </c>
      <c r="R2" s="13">
        <v>78</v>
      </c>
      <c r="S2" s="13">
        <v>125</v>
      </c>
      <c r="T2" s="13">
        <v>30</v>
      </c>
      <c r="U2" s="13">
        <v>78</v>
      </c>
      <c r="V2" s="13">
        <v>90</v>
      </c>
      <c r="W2" s="13">
        <v>92</v>
      </c>
      <c r="X2" s="13">
        <v>131</v>
      </c>
      <c r="Y2" s="13">
        <v>87</v>
      </c>
      <c r="Z2" s="13">
        <v>163</v>
      </c>
      <c r="AA2" s="13">
        <v>69</v>
      </c>
      <c r="AB2" s="13">
        <v>243</v>
      </c>
      <c r="AC2" s="18"/>
    </row>
    <row r="3" spans="1:29" customFormat="1" x14ac:dyDescent="0.2">
      <c r="A3" s="9" t="s">
        <v>175</v>
      </c>
      <c r="B3" s="9" t="s">
        <v>176</v>
      </c>
      <c r="C3" s="9" t="s">
        <v>177</v>
      </c>
      <c r="D3" s="9" t="s">
        <v>210</v>
      </c>
      <c r="E3" s="9" t="s">
        <v>263</v>
      </c>
      <c r="F3" s="9" t="s">
        <v>264</v>
      </c>
    </row>
    <row r="4" spans="1:29" x14ac:dyDescent="0.2">
      <c r="A4" s="5" t="s">
        <v>55</v>
      </c>
    </row>
    <row r="5" spans="1:29" ht="12.75" outlineLevel="1" x14ac:dyDescent="0.2">
      <c r="A5" s="2"/>
    </row>
    <row r="6" spans="1:29" outlineLevel="1" x14ac:dyDescent="0.2">
      <c r="A6" t="s">
        <v>0</v>
      </c>
    </row>
    <row r="7" spans="1:29" outlineLevel="1" x14ac:dyDescent="0.2">
      <c r="A7" s="1" t="s">
        <v>1</v>
      </c>
      <c r="B7" s="1" t="s">
        <v>2</v>
      </c>
      <c r="F7" t="s">
        <v>417</v>
      </c>
    </row>
    <row r="8" spans="1:29" outlineLevel="1" x14ac:dyDescent="0.2">
      <c r="A8" s="12" t="s">
        <v>3</v>
      </c>
      <c r="B8" s="12" t="s">
        <v>4</v>
      </c>
      <c r="F8" t="s">
        <v>417</v>
      </c>
    </row>
    <row r="9" spans="1:29" outlineLevel="1" x14ac:dyDescent="0.2"/>
    <row r="10" spans="1:29" outlineLevel="1" x14ac:dyDescent="0.2">
      <c r="A10" t="s">
        <v>5</v>
      </c>
    </row>
    <row r="11" spans="1:29" outlineLevel="1" x14ac:dyDescent="0.2">
      <c r="A11" s="1" t="s">
        <v>10</v>
      </c>
      <c r="B11" s="8" t="s">
        <v>6</v>
      </c>
      <c r="F11" t="s">
        <v>417</v>
      </c>
    </row>
    <row r="12" spans="1:29" outlineLevel="1" x14ac:dyDescent="0.2">
      <c r="A12" s="8" t="s">
        <v>11</v>
      </c>
      <c r="B12" s="8" t="s">
        <v>7</v>
      </c>
      <c r="C12" s="10"/>
      <c r="F12" t="s">
        <v>417</v>
      </c>
    </row>
    <row r="13" spans="1:29" outlineLevel="1" x14ac:dyDescent="0.2">
      <c r="A13" s="8" t="s">
        <v>12</v>
      </c>
      <c r="B13" s="8" t="s">
        <v>8</v>
      </c>
      <c r="F13" t="s">
        <v>417</v>
      </c>
    </row>
    <row r="14" spans="1:29" outlineLevel="1" x14ac:dyDescent="0.2">
      <c r="A14" s="8" t="s">
        <v>13</v>
      </c>
      <c r="B14" s="8" t="s">
        <v>9</v>
      </c>
      <c r="F14" t="s">
        <v>417</v>
      </c>
    </row>
    <row r="15" spans="1:29" outlineLevel="1" x14ac:dyDescent="0.2"/>
    <row r="16" spans="1:29" outlineLevel="1" x14ac:dyDescent="0.2">
      <c r="A16" t="s">
        <v>14</v>
      </c>
    </row>
    <row r="17" spans="1:6" outlineLevel="1" x14ac:dyDescent="0.2">
      <c r="A17" s="8" t="s">
        <v>18</v>
      </c>
      <c r="B17" s="8" t="s">
        <v>15</v>
      </c>
      <c r="F17" t="s">
        <v>417</v>
      </c>
    </row>
    <row r="18" spans="1:6" outlineLevel="1" x14ac:dyDescent="0.2">
      <c r="A18" s="8" t="s">
        <v>19</v>
      </c>
      <c r="B18" s="8" t="s">
        <v>16</v>
      </c>
      <c r="F18" t="s">
        <v>417</v>
      </c>
    </row>
    <row r="19" spans="1:6" outlineLevel="1" x14ac:dyDescent="0.2">
      <c r="A19" t="s">
        <v>20</v>
      </c>
      <c r="B19" s="7" t="s">
        <v>54</v>
      </c>
      <c r="C19" t="s">
        <v>178</v>
      </c>
      <c r="F19" s="19" t="s">
        <v>418</v>
      </c>
    </row>
    <row r="20" spans="1:6" outlineLevel="1" x14ac:dyDescent="0.2">
      <c r="A20" t="s">
        <v>21</v>
      </c>
      <c r="B20" s="7" t="s">
        <v>17</v>
      </c>
      <c r="C20" t="s">
        <v>178</v>
      </c>
      <c r="F20" s="19" t="s">
        <v>418</v>
      </c>
    </row>
    <row r="22" spans="1:6" x14ac:dyDescent="0.2">
      <c r="A22" s="6" t="s">
        <v>40</v>
      </c>
    </row>
    <row r="23" spans="1:6" outlineLevel="1" x14ac:dyDescent="0.2">
      <c r="A23" s="4" t="s">
        <v>38</v>
      </c>
    </row>
    <row r="24" spans="1:6" outlineLevel="1" x14ac:dyDescent="0.2">
      <c r="A24" s="1" t="s">
        <v>23</v>
      </c>
      <c r="B24" s="3" t="s">
        <v>22</v>
      </c>
      <c r="F24" t="s">
        <v>417</v>
      </c>
    </row>
    <row r="25" spans="1:6" outlineLevel="1" x14ac:dyDescent="0.2">
      <c r="A25" s="1" t="s">
        <v>25</v>
      </c>
      <c r="B25" s="3" t="s">
        <v>24</v>
      </c>
      <c r="F25" t="s">
        <v>417</v>
      </c>
    </row>
    <row r="26" spans="1:6" outlineLevel="1" x14ac:dyDescent="0.2"/>
    <row r="27" spans="1:6" outlineLevel="1" x14ac:dyDescent="0.2">
      <c r="A27" s="4" t="s">
        <v>36</v>
      </c>
    </row>
    <row r="28" spans="1:6" outlineLevel="1" x14ac:dyDescent="0.2">
      <c r="A28" s="1" t="s">
        <v>27</v>
      </c>
      <c r="B28" s="3" t="s">
        <v>26</v>
      </c>
      <c r="F28" t="s">
        <v>417</v>
      </c>
    </row>
    <row r="29" spans="1:6" outlineLevel="1" x14ac:dyDescent="0.2">
      <c r="A29" s="1" t="s">
        <v>29</v>
      </c>
      <c r="B29" s="3" t="s">
        <v>28</v>
      </c>
      <c r="F29" t="s">
        <v>417</v>
      </c>
    </row>
    <row r="30" spans="1:6" outlineLevel="1" x14ac:dyDescent="0.2">
      <c r="A30" s="1" t="s">
        <v>31</v>
      </c>
      <c r="B30" s="3" t="s">
        <v>30</v>
      </c>
      <c r="F30" t="s">
        <v>417</v>
      </c>
    </row>
    <row r="31" spans="1:6" outlineLevel="1" x14ac:dyDescent="0.2"/>
    <row r="32" spans="1:6" outlineLevel="1" x14ac:dyDescent="0.2">
      <c r="A32" s="5" t="s">
        <v>37</v>
      </c>
    </row>
    <row r="33" spans="1:6" outlineLevel="1" x14ac:dyDescent="0.2">
      <c r="A33" s="1" t="s">
        <v>33</v>
      </c>
      <c r="B33" s="3" t="s">
        <v>32</v>
      </c>
      <c r="F33" t="s">
        <v>417</v>
      </c>
    </row>
    <row r="34" spans="1:6" outlineLevel="1" x14ac:dyDescent="0.2">
      <c r="A34" s="1" t="s">
        <v>35</v>
      </c>
      <c r="B34" s="3" t="s">
        <v>34</v>
      </c>
      <c r="F34" t="s">
        <v>417</v>
      </c>
    </row>
    <row r="36" spans="1:6" x14ac:dyDescent="0.2">
      <c r="A36" s="5" t="s">
        <v>41</v>
      </c>
    </row>
    <row r="38" spans="1:6" x14ac:dyDescent="0.2">
      <c r="A38" t="s">
        <v>42</v>
      </c>
      <c r="B38" s="7" t="s">
        <v>43</v>
      </c>
      <c r="C38" t="s">
        <v>179</v>
      </c>
    </row>
    <row r="39" spans="1:6" x14ac:dyDescent="0.2">
      <c r="A39" t="s">
        <v>44</v>
      </c>
      <c r="B39" s="7" t="s">
        <v>45</v>
      </c>
      <c r="C39" t="s">
        <v>179</v>
      </c>
    </row>
    <row r="40" spans="1:6" x14ac:dyDescent="0.2">
      <c r="A40" t="s">
        <v>46</v>
      </c>
      <c r="B40" s="7" t="s">
        <v>47</v>
      </c>
      <c r="C40" t="s">
        <v>179</v>
      </c>
    </row>
    <row r="41" spans="1:6" x14ac:dyDescent="0.2">
      <c r="A41" s="1" t="s">
        <v>48</v>
      </c>
      <c r="B41" s="1" t="s">
        <v>49</v>
      </c>
      <c r="F41" t="s">
        <v>417</v>
      </c>
    </row>
    <row r="42" spans="1:6" x14ac:dyDescent="0.2">
      <c r="A42" s="1" t="s">
        <v>50</v>
      </c>
      <c r="B42" s="1" t="s">
        <v>51</v>
      </c>
      <c r="F42" t="s">
        <v>417</v>
      </c>
    </row>
    <row r="43" spans="1:6" x14ac:dyDescent="0.2">
      <c r="A43" t="s">
        <v>52</v>
      </c>
      <c r="B43" s="7" t="s">
        <v>53</v>
      </c>
      <c r="C43" t="s">
        <v>180</v>
      </c>
    </row>
    <row r="45" spans="1:6" x14ac:dyDescent="0.2">
      <c r="A45" s="5" t="s">
        <v>56</v>
      </c>
    </row>
    <row r="46" spans="1:6" outlineLevel="1" x14ac:dyDescent="0.2">
      <c r="A46" t="s">
        <v>57</v>
      </c>
    </row>
    <row r="47" spans="1:6" outlineLevel="1" x14ac:dyDescent="0.2"/>
    <row r="48" spans="1:6" outlineLevel="1" x14ac:dyDescent="0.2">
      <c r="A48" t="s">
        <v>58</v>
      </c>
      <c r="B48" s="7" t="s">
        <v>59</v>
      </c>
      <c r="C48" t="s">
        <v>183</v>
      </c>
    </row>
    <row r="49" spans="1:3" outlineLevel="1" x14ac:dyDescent="0.2">
      <c r="A49" t="s">
        <v>60</v>
      </c>
      <c r="B49" s="7" t="s">
        <v>61</v>
      </c>
      <c r="C49" t="s">
        <v>183</v>
      </c>
    </row>
    <row r="50" spans="1:3" outlineLevel="1" x14ac:dyDescent="0.2">
      <c r="A50" t="s">
        <v>62</v>
      </c>
      <c r="B50" s="7" t="s">
        <v>63</v>
      </c>
      <c r="C50" t="s">
        <v>184</v>
      </c>
    </row>
    <row r="52" spans="1:3" x14ac:dyDescent="0.2">
      <c r="A52" s="5" t="s">
        <v>64</v>
      </c>
    </row>
    <row r="53" spans="1:3" outlineLevel="1" x14ac:dyDescent="0.2"/>
    <row r="54" spans="1:3" outlineLevel="1" x14ac:dyDescent="0.2">
      <c r="A54" t="s">
        <v>65</v>
      </c>
      <c r="B54" t="s">
        <v>66</v>
      </c>
      <c r="C54" t="s">
        <v>205</v>
      </c>
    </row>
    <row r="55" spans="1:3" outlineLevel="1" x14ac:dyDescent="0.2">
      <c r="A55" t="s">
        <v>67</v>
      </c>
      <c r="B55" t="s">
        <v>68</v>
      </c>
      <c r="C55" t="s">
        <v>206</v>
      </c>
    </row>
    <row r="56" spans="1:3" outlineLevel="1" x14ac:dyDescent="0.2">
      <c r="A56" t="s">
        <v>69</v>
      </c>
      <c r="B56" t="s">
        <v>70</v>
      </c>
      <c r="C56" t="s">
        <v>207</v>
      </c>
    </row>
    <row r="57" spans="1:3" outlineLevel="1" x14ac:dyDescent="0.2">
      <c r="A57" t="s">
        <v>71</v>
      </c>
      <c r="B57" t="s">
        <v>72</v>
      </c>
      <c r="C57" t="s">
        <v>208</v>
      </c>
    </row>
    <row r="58" spans="1:3" outlineLevel="1" x14ac:dyDescent="0.2">
      <c r="A58" t="s">
        <v>73</v>
      </c>
      <c r="B58" t="s">
        <v>74</v>
      </c>
      <c r="C58" t="s">
        <v>209</v>
      </c>
    </row>
    <row r="60" spans="1:3" x14ac:dyDescent="0.2">
      <c r="A60" s="5" t="s">
        <v>75</v>
      </c>
    </row>
    <row r="61" spans="1:3" outlineLevel="1" x14ac:dyDescent="0.2"/>
    <row r="62" spans="1:3" outlineLevel="1" x14ac:dyDescent="0.2">
      <c r="A62" t="s">
        <v>76</v>
      </c>
      <c r="B62" t="s">
        <v>77</v>
      </c>
      <c r="C62" t="s">
        <v>198</v>
      </c>
    </row>
    <row r="63" spans="1:3" outlineLevel="1" x14ac:dyDescent="0.2">
      <c r="A63" t="s">
        <v>78</v>
      </c>
      <c r="B63" t="s">
        <v>79</v>
      </c>
      <c r="C63" t="s">
        <v>198</v>
      </c>
    </row>
    <row r="64" spans="1:3" outlineLevel="1" x14ac:dyDescent="0.2">
      <c r="A64" t="s">
        <v>80</v>
      </c>
      <c r="B64" t="s">
        <v>81</v>
      </c>
      <c r="C64" t="s">
        <v>199</v>
      </c>
    </row>
    <row r="65" spans="1:5" outlineLevel="1" x14ac:dyDescent="0.2">
      <c r="A65" t="s">
        <v>82</v>
      </c>
      <c r="B65" t="s">
        <v>83</v>
      </c>
      <c r="C65" t="s">
        <v>199</v>
      </c>
    </row>
    <row r="67" spans="1:5" x14ac:dyDescent="0.2">
      <c r="A67" s="5" t="s">
        <v>84</v>
      </c>
    </row>
    <row r="68" spans="1:5" outlineLevel="1" x14ac:dyDescent="0.2">
      <c r="A68" t="s">
        <v>85</v>
      </c>
    </row>
    <row r="69" spans="1:5" outlineLevel="1" x14ac:dyDescent="0.2">
      <c r="A69" t="s">
        <v>86</v>
      </c>
      <c r="B69" t="s">
        <v>87</v>
      </c>
      <c r="C69" t="s">
        <v>192</v>
      </c>
      <c r="D69" t="s">
        <v>211</v>
      </c>
      <c r="E69" s="12" t="s">
        <v>232</v>
      </c>
    </row>
    <row r="70" spans="1:5" outlineLevel="1" x14ac:dyDescent="0.2">
      <c r="A70" t="s">
        <v>88</v>
      </c>
      <c r="B70" t="s">
        <v>89</v>
      </c>
      <c r="C70" t="s">
        <v>192</v>
      </c>
      <c r="D70" t="s">
        <v>211</v>
      </c>
      <c r="E70" s="12" t="s">
        <v>233</v>
      </c>
    </row>
    <row r="71" spans="1:5" outlineLevel="1" x14ac:dyDescent="0.2">
      <c r="A71" t="s">
        <v>90</v>
      </c>
      <c r="B71" t="s">
        <v>91</v>
      </c>
      <c r="C71" t="s">
        <v>193</v>
      </c>
      <c r="D71" t="s">
        <v>211</v>
      </c>
      <c r="E71" s="12" t="s">
        <v>234</v>
      </c>
    </row>
    <row r="72" spans="1:5" outlineLevel="1" x14ac:dyDescent="0.2">
      <c r="A72" t="s">
        <v>92</v>
      </c>
      <c r="B72" t="s">
        <v>93</v>
      </c>
      <c r="C72" t="s">
        <v>193</v>
      </c>
      <c r="D72" t="s">
        <v>211</v>
      </c>
      <c r="E72" s="12" t="s">
        <v>235</v>
      </c>
    </row>
    <row r="73" spans="1:5" outlineLevel="1" x14ac:dyDescent="0.2">
      <c r="E73" s="12"/>
    </row>
    <row r="74" spans="1:5" outlineLevel="1" x14ac:dyDescent="0.2">
      <c r="A74" t="s">
        <v>94</v>
      </c>
      <c r="E74" s="12"/>
    </row>
    <row r="75" spans="1:5" outlineLevel="1" x14ac:dyDescent="0.2">
      <c r="A75" t="s">
        <v>95</v>
      </c>
      <c r="B75" t="s">
        <v>96</v>
      </c>
      <c r="C75" t="s">
        <v>194</v>
      </c>
      <c r="D75" t="s">
        <v>211</v>
      </c>
      <c r="E75" s="12" t="s">
        <v>236</v>
      </c>
    </row>
    <row r="76" spans="1:5" outlineLevel="1" x14ac:dyDescent="0.2">
      <c r="A76" t="s">
        <v>97</v>
      </c>
      <c r="B76" t="s">
        <v>98</v>
      </c>
      <c r="C76" t="s">
        <v>194</v>
      </c>
      <c r="D76" t="s">
        <v>211</v>
      </c>
      <c r="E76" s="12" t="s">
        <v>237</v>
      </c>
    </row>
    <row r="77" spans="1:5" outlineLevel="1" x14ac:dyDescent="0.2">
      <c r="A77" t="s">
        <v>99</v>
      </c>
      <c r="B77" t="s">
        <v>100</v>
      </c>
      <c r="C77" t="s">
        <v>195</v>
      </c>
      <c r="D77" t="s">
        <v>211</v>
      </c>
      <c r="E77" s="12" t="s">
        <v>238</v>
      </c>
    </row>
    <row r="78" spans="1:5" outlineLevel="1" x14ac:dyDescent="0.2">
      <c r="A78" t="s">
        <v>58</v>
      </c>
      <c r="B78" t="s">
        <v>101</v>
      </c>
      <c r="C78" t="s">
        <v>195</v>
      </c>
      <c r="D78" t="s">
        <v>211</v>
      </c>
      <c r="E78" s="12" t="s">
        <v>239</v>
      </c>
    </row>
    <row r="79" spans="1:5" x14ac:dyDescent="0.2">
      <c r="E79" s="15"/>
    </row>
    <row r="80" spans="1:5" x14ac:dyDescent="0.2">
      <c r="A80" s="5" t="s">
        <v>102</v>
      </c>
      <c r="E80" s="15"/>
    </row>
    <row r="81" spans="1:5" outlineLevel="1" x14ac:dyDescent="0.2">
      <c r="A81" t="s">
        <v>103</v>
      </c>
      <c r="E81" s="15"/>
    </row>
    <row r="82" spans="1:5" outlineLevel="1" x14ac:dyDescent="0.2">
      <c r="A82" t="s">
        <v>60</v>
      </c>
      <c r="B82" t="s">
        <v>104</v>
      </c>
      <c r="C82" t="s">
        <v>184</v>
      </c>
      <c r="D82" t="s">
        <v>211</v>
      </c>
      <c r="E82" s="12" t="s">
        <v>243</v>
      </c>
    </row>
    <row r="83" spans="1:5" outlineLevel="1" x14ac:dyDescent="0.2">
      <c r="A83" t="s">
        <v>62</v>
      </c>
      <c r="B83" t="s">
        <v>105</v>
      </c>
      <c r="C83" t="s">
        <v>184</v>
      </c>
      <c r="D83" t="s">
        <v>211</v>
      </c>
      <c r="E83" s="12" t="s">
        <v>244</v>
      </c>
    </row>
    <row r="84" spans="1:5" outlineLevel="1" x14ac:dyDescent="0.2">
      <c r="A84" t="s">
        <v>23</v>
      </c>
      <c r="B84" t="s">
        <v>106</v>
      </c>
      <c r="C84" t="s">
        <v>185</v>
      </c>
      <c r="D84" t="s">
        <v>211</v>
      </c>
      <c r="E84" s="12" t="s">
        <v>245</v>
      </c>
    </row>
    <row r="85" spans="1:5" outlineLevel="1" x14ac:dyDescent="0.2">
      <c r="A85" t="s">
        <v>25</v>
      </c>
      <c r="B85" t="s">
        <v>107</v>
      </c>
      <c r="C85" t="s">
        <v>185</v>
      </c>
      <c r="D85" t="s">
        <v>211</v>
      </c>
      <c r="E85" s="12" t="s">
        <v>246</v>
      </c>
    </row>
    <row r="86" spans="1:5" outlineLevel="1" x14ac:dyDescent="0.2">
      <c r="E86" s="15"/>
    </row>
    <row r="87" spans="1:5" outlineLevel="1" x14ac:dyDescent="0.2">
      <c r="A87" t="s">
        <v>108</v>
      </c>
      <c r="E87" s="15"/>
    </row>
    <row r="88" spans="1:5" outlineLevel="1" x14ac:dyDescent="0.2">
      <c r="A88" t="s">
        <v>27</v>
      </c>
      <c r="B88" t="s">
        <v>109</v>
      </c>
      <c r="C88" t="s">
        <v>185</v>
      </c>
      <c r="D88" t="s">
        <v>211</v>
      </c>
      <c r="E88" s="12" t="s">
        <v>247</v>
      </c>
    </row>
    <row r="89" spans="1:5" outlineLevel="1" x14ac:dyDescent="0.2">
      <c r="A89" t="s">
        <v>29</v>
      </c>
      <c r="B89" t="s">
        <v>110</v>
      </c>
      <c r="C89" t="s">
        <v>186</v>
      </c>
      <c r="D89" t="s">
        <v>211</v>
      </c>
      <c r="E89" s="12" t="s">
        <v>248</v>
      </c>
    </row>
    <row r="90" spans="1:5" outlineLevel="1" x14ac:dyDescent="0.2">
      <c r="A90" t="s">
        <v>31</v>
      </c>
      <c r="B90" t="s">
        <v>111</v>
      </c>
      <c r="C90" t="s">
        <v>186</v>
      </c>
      <c r="D90" t="s">
        <v>211</v>
      </c>
      <c r="E90" s="12" t="s">
        <v>249</v>
      </c>
    </row>
    <row r="91" spans="1:5" outlineLevel="1" x14ac:dyDescent="0.2">
      <c r="E91" s="15"/>
    </row>
    <row r="92" spans="1:5" outlineLevel="1" x14ac:dyDescent="0.2">
      <c r="A92" t="s">
        <v>112</v>
      </c>
      <c r="E92" s="15"/>
    </row>
    <row r="93" spans="1:5" outlineLevel="1" x14ac:dyDescent="0.2">
      <c r="A93" t="s">
        <v>33</v>
      </c>
      <c r="B93" t="s">
        <v>113</v>
      </c>
      <c r="C93" t="s">
        <v>187</v>
      </c>
      <c r="D93" t="s">
        <v>211</v>
      </c>
      <c r="E93" s="12" t="s">
        <v>250</v>
      </c>
    </row>
    <row r="94" spans="1:5" outlineLevel="1" x14ac:dyDescent="0.2">
      <c r="A94" t="s">
        <v>35</v>
      </c>
      <c r="B94" t="s">
        <v>114</v>
      </c>
      <c r="C94" t="s">
        <v>187</v>
      </c>
      <c r="D94" t="s">
        <v>211</v>
      </c>
      <c r="E94" s="12" t="s">
        <v>251</v>
      </c>
    </row>
    <row r="96" spans="1:5" x14ac:dyDescent="0.2">
      <c r="A96" s="5" t="s">
        <v>115</v>
      </c>
    </row>
    <row r="97" spans="1:6" outlineLevel="1" x14ac:dyDescent="0.2">
      <c r="A97" t="s">
        <v>116</v>
      </c>
    </row>
    <row r="98" spans="1:6" outlineLevel="1" x14ac:dyDescent="0.2">
      <c r="A98" s="20" t="s">
        <v>42</v>
      </c>
      <c r="B98" s="20" t="s">
        <v>116</v>
      </c>
      <c r="C98" s="20" t="s">
        <v>188</v>
      </c>
      <c r="D98" s="20" t="s">
        <v>211</v>
      </c>
      <c r="E98" s="21" t="s">
        <v>214</v>
      </c>
      <c r="F98" s="20" t="s">
        <v>442</v>
      </c>
    </row>
    <row r="99" spans="1:6" outlineLevel="1" x14ac:dyDescent="0.2">
      <c r="A99" t="s">
        <v>44</v>
      </c>
      <c r="B99" t="s">
        <v>117</v>
      </c>
      <c r="C99" t="s">
        <v>188</v>
      </c>
      <c r="D99" t="s">
        <v>211</v>
      </c>
      <c r="E99" s="12" t="s">
        <v>213</v>
      </c>
    </row>
    <row r="100" spans="1:6" outlineLevel="1" x14ac:dyDescent="0.2">
      <c r="A100" t="s">
        <v>46</v>
      </c>
      <c r="B100" t="s">
        <v>118</v>
      </c>
      <c r="C100" t="s">
        <v>188</v>
      </c>
      <c r="D100" t="s">
        <v>211</v>
      </c>
      <c r="E100" s="12"/>
    </row>
    <row r="101" spans="1:6" outlineLevel="1" x14ac:dyDescent="0.2">
      <c r="E101" s="12"/>
    </row>
    <row r="102" spans="1:6" outlineLevel="1" x14ac:dyDescent="0.2">
      <c r="A102" t="s">
        <v>119</v>
      </c>
      <c r="E102" s="12"/>
    </row>
    <row r="103" spans="1:6" outlineLevel="1" x14ac:dyDescent="0.2">
      <c r="A103" t="s">
        <v>48</v>
      </c>
      <c r="B103" t="s">
        <v>120</v>
      </c>
      <c r="C103" t="s">
        <v>188</v>
      </c>
      <c r="D103" t="s">
        <v>211</v>
      </c>
      <c r="E103" s="12"/>
    </row>
    <row r="104" spans="1:6" outlineLevel="1" x14ac:dyDescent="0.2">
      <c r="A104" t="s">
        <v>50</v>
      </c>
      <c r="B104" t="s">
        <v>121</v>
      </c>
      <c r="C104" t="s">
        <v>189</v>
      </c>
      <c r="D104" t="s">
        <v>211</v>
      </c>
      <c r="E104" s="12"/>
    </row>
    <row r="105" spans="1:6" outlineLevel="1" x14ac:dyDescent="0.2">
      <c r="A105" t="s">
        <v>52</v>
      </c>
      <c r="B105" t="s">
        <v>122</v>
      </c>
      <c r="C105" t="s">
        <v>189</v>
      </c>
      <c r="D105" t="s">
        <v>211</v>
      </c>
      <c r="E105" s="12"/>
    </row>
    <row r="106" spans="1:6" outlineLevel="1" x14ac:dyDescent="0.2">
      <c r="A106" t="s">
        <v>1</v>
      </c>
      <c r="B106" t="s">
        <v>123</v>
      </c>
      <c r="C106" t="s">
        <v>189</v>
      </c>
      <c r="D106" t="s">
        <v>211</v>
      </c>
      <c r="E106" s="12" t="s">
        <v>215</v>
      </c>
    </row>
    <row r="107" spans="1:6" outlineLevel="1" x14ac:dyDescent="0.2">
      <c r="E107" s="12"/>
    </row>
    <row r="108" spans="1:6" outlineLevel="1" x14ac:dyDescent="0.2">
      <c r="A108" t="s">
        <v>124</v>
      </c>
      <c r="E108" s="12"/>
    </row>
    <row r="109" spans="1:6" outlineLevel="1" x14ac:dyDescent="0.2">
      <c r="A109" t="s">
        <v>3</v>
      </c>
      <c r="B109" t="s">
        <v>125</v>
      </c>
      <c r="C109" t="s">
        <v>190</v>
      </c>
      <c r="D109" t="s">
        <v>211</v>
      </c>
      <c r="E109" s="12" t="s">
        <v>216</v>
      </c>
    </row>
    <row r="110" spans="1:6" outlineLevel="1" x14ac:dyDescent="0.2">
      <c r="A110" t="s">
        <v>10</v>
      </c>
      <c r="B110" t="s">
        <v>126</v>
      </c>
      <c r="C110" t="s">
        <v>190</v>
      </c>
      <c r="D110" t="s">
        <v>211</v>
      </c>
      <c r="E110" s="12" t="s">
        <v>217</v>
      </c>
    </row>
    <row r="111" spans="1:6" outlineLevel="1" x14ac:dyDescent="0.2">
      <c r="A111" t="s">
        <v>12</v>
      </c>
      <c r="B111" t="s">
        <v>127</v>
      </c>
      <c r="C111" t="s">
        <v>191</v>
      </c>
      <c r="D111" t="s">
        <v>211</v>
      </c>
      <c r="E111" s="12" t="s">
        <v>218</v>
      </c>
    </row>
    <row r="112" spans="1:6" outlineLevel="1" x14ac:dyDescent="0.2">
      <c r="E112" s="12"/>
    </row>
    <row r="113" spans="1:5" outlineLevel="1" x14ac:dyDescent="0.2">
      <c r="A113" t="s">
        <v>128</v>
      </c>
      <c r="E113" s="12"/>
    </row>
    <row r="114" spans="1:5" outlineLevel="1" x14ac:dyDescent="0.2">
      <c r="A114" t="s">
        <v>13</v>
      </c>
      <c r="B114" t="s">
        <v>129</v>
      </c>
      <c r="C114" t="s">
        <v>191</v>
      </c>
      <c r="D114" t="s">
        <v>211</v>
      </c>
      <c r="E114" s="12"/>
    </row>
    <row r="115" spans="1:5" outlineLevel="1" x14ac:dyDescent="0.2">
      <c r="A115" t="s">
        <v>18</v>
      </c>
      <c r="B115" t="s">
        <v>130</v>
      </c>
      <c r="C115" t="s">
        <v>191</v>
      </c>
      <c r="D115" t="s">
        <v>211</v>
      </c>
      <c r="E115" s="12" t="s">
        <v>219</v>
      </c>
    </row>
    <row r="116" spans="1:5" outlineLevel="1" x14ac:dyDescent="0.2">
      <c r="A116" t="s">
        <v>19</v>
      </c>
      <c r="B116" t="s">
        <v>131</v>
      </c>
      <c r="C116" t="s">
        <v>192</v>
      </c>
      <c r="D116" t="s">
        <v>211</v>
      </c>
      <c r="E116" s="12" t="s">
        <v>220</v>
      </c>
    </row>
    <row r="118" spans="1:5" x14ac:dyDescent="0.2">
      <c r="A118" s="5" t="s">
        <v>132</v>
      </c>
    </row>
    <row r="120" spans="1:5" outlineLevel="1" x14ac:dyDescent="0.2">
      <c r="A120" t="s">
        <v>20</v>
      </c>
      <c r="B120" t="s">
        <v>43</v>
      </c>
      <c r="C120" t="s">
        <v>180</v>
      </c>
      <c r="D120" t="s">
        <v>211</v>
      </c>
      <c r="E120" s="12" t="s">
        <v>256</v>
      </c>
    </row>
    <row r="121" spans="1:5" outlineLevel="1" x14ac:dyDescent="0.2">
      <c r="A121" t="s">
        <v>21</v>
      </c>
      <c r="B121" t="s">
        <v>133</v>
      </c>
      <c r="C121" t="s">
        <v>180</v>
      </c>
      <c r="D121" t="s">
        <v>211</v>
      </c>
      <c r="E121" s="12" t="s">
        <v>257</v>
      </c>
    </row>
    <row r="122" spans="1:5" outlineLevel="1" x14ac:dyDescent="0.2">
      <c r="A122" t="s">
        <v>137</v>
      </c>
      <c r="B122" t="s">
        <v>134</v>
      </c>
      <c r="C122" t="s">
        <v>181</v>
      </c>
      <c r="D122" t="s">
        <v>211</v>
      </c>
      <c r="E122" s="12" t="s">
        <v>258</v>
      </c>
    </row>
    <row r="123" spans="1:5" outlineLevel="1" x14ac:dyDescent="0.2">
      <c r="A123" t="s">
        <v>138</v>
      </c>
      <c r="B123" t="s">
        <v>135</v>
      </c>
      <c r="C123" t="s">
        <v>181</v>
      </c>
      <c r="D123" t="s">
        <v>211</v>
      </c>
      <c r="E123" s="12" t="s">
        <v>259</v>
      </c>
    </row>
    <row r="124" spans="1:5" outlineLevel="1" x14ac:dyDescent="0.2">
      <c r="A124" t="s">
        <v>139</v>
      </c>
      <c r="B124" t="s">
        <v>136</v>
      </c>
      <c r="C124" t="s">
        <v>181</v>
      </c>
      <c r="D124" t="s">
        <v>211</v>
      </c>
      <c r="E124" s="12" t="s">
        <v>260</v>
      </c>
    </row>
    <row r="125" spans="1:5" outlineLevel="1" x14ac:dyDescent="0.2">
      <c r="A125" t="s">
        <v>140</v>
      </c>
      <c r="B125" t="s">
        <v>212</v>
      </c>
      <c r="C125" t="s">
        <v>182</v>
      </c>
      <c r="D125" t="s">
        <v>211</v>
      </c>
      <c r="E125" s="12" t="s">
        <v>261</v>
      </c>
    </row>
    <row r="127" spans="1:5" x14ac:dyDescent="0.2">
      <c r="A127" s="5" t="s">
        <v>141</v>
      </c>
    </row>
    <row r="128" spans="1:5" outlineLevel="1" x14ac:dyDescent="0.2">
      <c r="A128" s="5"/>
    </row>
    <row r="129" spans="1:5" outlineLevel="1" x14ac:dyDescent="0.2">
      <c r="A129" t="s">
        <v>65</v>
      </c>
      <c r="B129" t="s">
        <v>142</v>
      </c>
      <c r="C129" t="s">
        <v>196</v>
      </c>
      <c r="D129" t="s">
        <v>211</v>
      </c>
      <c r="E129" s="15" t="s">
        <v>265</v>
      </c>
    </row>
    <row r="130" spans="1:5" outlineLevel="1" x14ac:dyDescent="0.2">
      <c r="A130" t="s">
        <v>67</v>
      </c>
      <c r="B130" t="s">
        <v>143</v>
      </c>
      <c r="C130" t="s">
        <v>196</v>
      </c>
      <c r="D130" t="s">
        <v>211</v>
      </c>
      <c r="E130" s="15" t="s">
        <v>266</v>
      </c>
    </row>
    <row r="131" spans="1:5" outlineLevel="1" x14ac:dyDescent="0.2">
      <c r="A131" t="s">
        <v>69</v>
      </c>
      <c r="B131" t="s">
        <v>144</v>
      </c>
      <c r="C131" t="s">
        <v>196</v>
      </c>
      <c r="D131" t="s">
        <v>211</v>
      </c>
      <c r="E131" s="15" t="s">
        <v>267</v>
      </c>
    </row>
    <row r="132" spans="1:5" outlineLevel="1" x14ac:dyDescent="0.2">
      <c r="A132" t="s">
        <v>71</v>
      </c>
      <c r="B132" t="s">
        <v>145</v>
      </c>
      <c r="C132" t="s">
        <v>197</v>
      </c>
      <c r="D132" t="s">
        <v>211</v>
      </c>
      <c r="E132" s="15" t="s">
        <v>268</v>
      </c>
    </row>
    <row r="134" spans="1:5" x14ac:dyDescent="0.2">
      <c r="A134" s="5" t="s">
        <v>146</v>
      </c>
    </row>
    <row r="136" spans="1:5" outlineLevel="1" x14ac:dyDescent="0.2">
      <c r="A136" t="s">
        <v>147</v>
      </c>
    </row>
    <row r="137" spans="1:5" outlineLevel="1" x14ac:dyDescent="0.2">
      <c r="A137" t="s">
        <v>73</v>
      </c>
      <c r="B137" t="s">
        <v>149</v>
      </c>
      <c r="C137" t="s">
        <v>200</v>
      </c>
      <c r="D137" t="s">
        <v>211</v>
      </c>
      <c r="E137" s="12" t="s">
        <v>223</v>
      </c>
    </row>
    <row r="138" spans="1:5" outlineLevel="1" x14ac:dyDescent="0.2">
      <c r="A138" t="s">
        <v>148</v>
      </c>
      <c r="B138" t="s">
        <v>150</v>
      </c>
      <c r="C138" t="s">
        <v>200</v>
      </c>
      <c r="D138" t="s">
        <v>211</v>
      </c>
      <c r="E138" s="12" t="s">
        <v>224</v>
      </c>
    </row>
    <row r="139" spans="1:5" outlineLevel="1" x14ac:dyDescent="0.2">
      <c r="A139" t="s">
        <v>152</v>
      </c>
      <c r="B139" t="s">
        <v>151</v>
      </c>
      <c r="C139" t="s">
        <v>200</v>
      </c>
      <c r="D139" t="s">
        <v>211</v>
      </c>
      <c r="E139" s="12" t="s">
        <v>225</v>
      </c>
    </row>
    <row r="140" spans="1:5" outlineLevel="1" x14ac:dyDescent="0.2">
      <c r="E140" s="12"/>
    </row>
    <row r="141" spans="1:5" outlineLevel="1" x14ac:dyDescent="0.2">
      <c r="A141" t="s">
        <v>153</v>
      </c>
      <c r="E141" s="12"/>
    </row>
    <row r="142" spans="1:5" outlineLevel="1" x14ac:dyDescent="0.2">
      <c r="A142" t="s">
        <v>157</v>
      </c>
      <c r="B142" t="s">
        <v>154</v>
      </c>
      <c r="C142" t="s">
        <v>201</v>
      </c>
      <c r="D142" t="s">
        <v>211</v>
      </c>
      <c r="E142" s="12" t="s">
        <v>226</v>
      </c>
    </row>
    <row r="143" spans="1:5" outlineLevel="1" x14ac:dyDescent="0.2">
      <c r="A143" t="s">
        <v>158</v>
      </c>
      <c r="B143" t="s">
        <v>155</v>
      </c>
      <c r="C143" t="s">
        <v>201</v>
      </c>
      <c r="D143" t="s">
        <v>211</v>
      </c>
      <c r="E143" s="12" t="s">
        <v>227</v>
      </c>
    </row>
    <row r="144" spans="1:5" outlineLevel="1" x14ac:dyDescent="0.2">
      <c r="A144" t="s">
        <v>159</v>
      </c>
      <c r="B144" t="s">
        <v>156</v>
      </c>
      <c r="C144" t="s">
        <v>201</v>
      </c>
      <c r="D144" t="s">
        <v>211</v>
      </c>
      <c r="E144" s="12" t="s">
        <v>228</v>
      </c>
    </row>
    <row r="146" spans="1:5" x14ac:dyDescent="0.2">
      <c r="A146" s="5" t="s">
        <v>160</v>
      </c>
    </row>
    <row r="147" spans="1:5" x14ac:dyDescent="0.2">
      <c r="A147" s="5"/>
    </row>
    <row r="148" spans="1:5" outlineLevel="1" x14ac:dyDescent="0.2">
      <c r="A148" t="s">
        <v>161</v>
      </c>
    </row>
    <row r="149" spans="1:5" outlineLevel="1" x14ac:dyDescent="0.2">
      <c r="A149" t="s">
        <v>166</v>
      </c>
      <c r="B149" t="s">
        <v>162</v>
      </c>
      <c r="C149" t="s">
        <v>202</v>
      </c>
      <c r="D149" t="s">
        <v>211</v>
      </c>
      <c r="E149" s="12" t="s">
        <v>271</v>
      </c>
    </row>
    <row r="150" spans="1:5" outlineLevel="1" x14ac:dyDescent="0.2">
      <c r="A150" t="s">
        <v>76</v>
      </c>
      <c r="B150" t="s">
        <v>163</v>
      </c>
      <c r="C150" t="s">
        <v>202</v>
      </c>
      <c r="D150" t="s">
        <v>211</v>
      </c>
      <c r="E150" s="12" t="s">
        <v>272</v>
      </c>
    </row>
    <row r="151" spans="1:5" outlineLevel="1" x14ac:dyDescent="0.2">
      <c r="A151" t="s">
        <v>78</v>
      </c>
      <c r="B151" t="s">
        <v>164</v>
      </c>
      <c r="C151" t="s">
        <v>202</v>
      </c>
      <c r="D151" t="s">
        <v>211</v>
      </c>
      <c r="E151" s="12" t="s">
        <v>273</v>
      </c>
    </row>
    <row r="152" spans="1:5" outlineLevel="1" x14ac:dyDescent="0.2">
      <c r="A152" t="s">
        <v>80</v>
      </c>
      <c r="B152" t="s">
        <v>165</v>
      </c>
      <c r="C152" t="s">
        <v>203</v>
      </c>
      <c r="D152" t="s">
        <v>211</v>
      </c>
      <c r="E152" s="12" t="s">
        <v>274</v>
      </c>
    </row>
    <row r="153" spans="1:5" outlineLevel="1" x14ac:dyDescent="0.2">
      <c r="E153" s="12"/>
    </row>
    <row r="154" spans="1:5" outlineLevel="1" x14ac:dyDescent="0.2">
      <c r="A154" t="s">
        <v>167</v>
      </c>
      <c r="E154" s="12"/>
    </row>
    <row r="155" spans="1:5" outlineLevel="1" x14ac:dyDescent="0.2">
      <c r="A155" t="s">
        <v>82</v>
      </c>
      <c r="B155" t="s">
        <v>168</v>
      </c>
      <c r="C155" t="s">
        <v>203</v>
      </c>
      <c r="D155" t="s">
        <v>211</v>
      </c>
      <c r="E155" s="12" t="s">
        <v>275</v>
      </c>
    </row>
    <row r="156" spans="1:5" outlineLevel="1" x14ac:dyDescent="0.2">
      <c r="A156" t="s">
        <v>172</v>
      </c>
      <c r="B156" t="s">
        <v>169</v>
      </c>
      <c r="C156" t="s">
        <v>204</v>
      </c>
      <c r="D156" t="s">
        <v>211</v>
      </c>
      <c r="E156" s="12" t="s">
        <v>276</v>
      </c>
    </row>
    <row r="157" spans="1:5" outlineLevel="1" x14ac:dyDescent="0.2">
      <c r="A157" t="s">
        <v>173</v>
      </c>
      <c r="B157" t="s">
        <v>170</v>
      </c>
      <c r="C157" t="s">
        <v>204</v>
      </c>
      <c r="D157" t="s">
        <v>211</v>
      </c>
      <c r="E157" s="12" t="s">
        <v>277</v>
      </c>
    </row>
    <row r="158" spans="1:5" outlineLevel="1" x14ac:dyDescent="0.2">
      <c r="A158" t="s">
        <v>174</v>
      </c>
      <c r="B158" t="s">
        <v>171</v>
      </c>
      <c r="C158" t="s">
        <v>204</v>
      </c>
      <c r="D158" t="s">
        <v>211</v>
      </c>
      <c r="E158" s="12" t="s">
        <v>278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showGridLines="0" workbookViewId="0">
      <selection activeCell="B26" sqref="B26"/>
    </sheetView>
  </sheetViews>
  <sheetFormatPr defaultRowHeight="11.25" x14ac:dyDescent="0.2"/>
  <cols>
    <col min="1" max="1" width="17.5" customWidth="1"/>
  </cols>
  <sheetData>
    <row r="1" spans="1:2" x14ac:dyDescent="0.2">
      <c r="A1" t="s">
        <v>283</v>
      </c>
    </row>
    <row r="2" spans="1:2" x14ac:dyDescent="0.2">
      <c r="A2" t="s">
        <v>284</v>
      </c>
      <c r="B2" s="13" t="s">
        <v>285</v>
      </c>
    </row>
    <row r="3" spans="1:2" x14ac:dyDescent="0.2">
      <c r="A3" t="s">
        <v>282</v>
      </c>
      <c r="B3" s="13" t="s">
        <v>286</v>
      </c>
    </row>
    <row r="4" spans="1:2" x14ac:dyDescent="0.2">
      <c r="A4" t="s">
        <v>287</v>
      </c>
      <c r="B4" s="13" t="s">
        <v>288</v>
      </c>
    </row>
    <row r="5" spans="1:2" x14ac:dyDescent="0.2">
      <c r="A5" t="s">
        <v>289</v>
      </c>
      <c r="B5" s="13" t="s">
        <v>290</v>
      </c>
    </row>
    <row r="6" spans="1:2" x14ac:dyDescent="0.2">
      <c r="A6" t="s">
        <v>291</v>
      </c>
      <c r="B6" s="13" t="s">
        <v>292</v>
      </c>
    </row>
    <row r="7" spans="1:2" x14ac:dyDescent="0.2">
      <c r="A7" t="s">
        <v>293</v>
      </c>
      <c r="B7" s="13" t="s">
        <v>294</v>
      </c>
    </row>
    <row r="8" spans="1:2" x14ac:dyDescent="0.2">
      <c r="A8" t="s">
        <v>295</v>
      </c>
      <c r="B8" s="13" t="s">
        <v>296</v>
      </c>
    </row>
    <row r="9" spans="1:2" x14ac:dyDescent="0.2">
      <c r="A9" t="s">
        <v>297</v>
      </c>
      <c r="B9" t="s">
        <v>298</v>
      </c>
    </row>
    <row r="10" spans="1:2" x14ac:dyDescent="0.2">
      <c r="A10" t="s">
        <v>299</v>
      </c>
      <c r="B10" t="s">
        <v>300</v>
      </c>
    </row>
    <row r="12" spans="1:2" x14ac:dyDescent="0.2">
      <c r="A12" t="s">
        <v>304</v>
      </c>
    </row>
    <row r="13" spans="1:2" x14ac:dyDescent="0.2">
      <c r="A13" t="s">
        <v>282</v>
      </c>
      <c r="B13" s="13" t="s">
        <v>305</v>
      </c>
    </row>
    <row r="14" spans="1:2" x14ac:dyDescent="0.2">
      <c r="A14" t="s">
        <v>306</v>
      </c>
      <c r="B14" s="13" t="s">
        <v>307</v>
      </c>
    </row>
    <row r="15" spans="1:2" x14ac:dyDescent="0.2">
      <c r="A15" t="s">
        <v>287</v>
      </c>
      <c r="B15" s="13" t="s">
        <v>308</v>
      </c>
    </row>
    <row r="16" spans="1:2" x14ac:dyDescent="0.2">
      <c r="A16" t="s">
        <v>309</v>
      </c>
      <c r="B16" s="13" t="s">
        <v>310</v>
      </c>
    </row>
    <row r="17" spans="1:2" x14ac:dyDescent="0.2">
      <c r="A17" t="s">
        <v>311</v>
      </c>
      <c r="B17" t="s">
        <v>312</v>
      </c>
    </row>
    <row r="18" spans="1:2" x14ac:dyDescent="0.2">
      <c r="A18" t="s">
        <v>297</v>
      </c>
      <c r="B18" t="s">
        <v>313</v>
      </c>
    </row>
    <row r="19" spans="1:2" x14ac:dyDescent="0.2">
      <c r="A19" t="s">
        <v>314</v>
      </c>
      <c r="B19" t="s">
        <v>315</v>
      </c>
    </row>
    <row r="20" spans="1:2" x14ac:dyDescent="0.2">
      <c r="A20" t="s">
        <v>316</v>
      </c>
      <c r="B20" t="s">
        <v>317</v>
      </c>
    </row>
    <row r="21" spans="1:2" x14ac:dyDescent="0.2">
      <c r="A21" t="s">
        <v>318</v>
      </c>
      <c r="B21" t="s">
        <v>319</v>
      </c>
    </row>
    <row r="22" spans="1:2" x14ac:dyDescent="0.2">
      <c r="A22" t="s">
        <v>320</v>
      </c>
      <c r="B22" t="s">
        <v>321</v>
      </c>
    </row>
    <row r="23" spans="1:2" x14ac:dyDescent="0.2">
      <c r="A23" t="s">
        <v>322</v>
      </c>
      <c r="B23" t="s">
        <v>323</v>
      </c>
    </row>
    <row r="24" spans="1:2" x14ac:dyDescent="0.2">
      <c r="A24" t="s">
        <v>324</v>
      </c>
      <c r="B24" t="s">
        <v>325</v>
      </c>
    </row>
    <row r="25" spans="1:2" x14ac:dyDescent="0.2">
      <c r="A25" t="s">
        <v>326</v>
      </c>
      <c r="B25" t="s">
        <v>327</v>
      </c>
    </row>
    <row r="26" spans="1:2" x14ac:dyDescent="0.2">
      <c r="A26" t="s">
        <v>328</v>
      </c>
      <c r="B26" t="s">
        <v>329</v>
      </c>
    </row>
    <row r="27" spans="1:2" x14ac:dyDescent="0.2">
      <c r="A27" t="s">
        <v>330</v>
      </c>
      <c r="B27" t="s">
        <v>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showGridLines="0" workbookViewId="0">
      <selection activeCell="A13" sqref="A13"/>
    </sheetView>
  </sheetViews>
  <sheetFormatPr defaultRowHeight="11.25" x14ac:dyDescent="0.2"/>
  <sheetData>
    <row r="1" spans="1:1" x14ac:dyDescent="0.2">
      <c r="A1" t="s">
        <v>419</v>
      </c>
    </row>
    <row r="2" spans="1:1" x14ac:dyDescent="0.2">
      <c r="A2" t="s">
        <v>420</v>
      </c>
    </row>
    <row r="3" spans="1:1" x14ac:dyDescent="0.2">
      <c r="A3" t="s">
        <v>421</v>
      </c>
    </row>
    <row r="4" spans="1:1" x14ac:dyDescent="0.2">
      <c r="A4" t="s">
        <v>422</v>
      </c>
    </row>
    <row r="5" spans="1:1" x14ac:dyDescent="0.2">
      <c r="A5" t="s">
        <v>423</v>
      </c>
    </row>
    <row r="6" spans="1:1" x14ac:dyDescent="0.2">
      <c r="A6" t="s">
        <v>424</v>
      </c>
    </row>
    <row r="7" spans="1:1" x14ac:dyDescent="0.2">
      <c r="A7" t="s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showGridLines="0" workbookViewId="0">
      <pane ySplit="1" topLeftCell="A2" activePane="bottomLeft" state="frozen"/>
      <selection pane="bottomLeft" activeCell="A35" sqref="A35"/>
    </sheetView>
  </sheetViews>
  <sheetFormatPr defaultRowHeight="11.25" x14ac:dyDescent="0.2"/>
  <sheetData>
    <row r="1" spans="1:4" x14ac:dyDescent="0.2">
      <c r="A1" t="s">
        <v>440</v>
      </c>
      <c r="C1" t="s">
        <v>441</v>
      </c>
    </row>
    <row r="2" spans="1:4" x14ac:dyDescent="0.2">
      <c r="A2">
        <v>1</v>
      </c>
      <c r="B2" t="s">
        <v>211</v>
      </c>
      <c r="C2">
        <v>1</v>
      </c>
      <c r="D2" t="s">
        <v>211</v>
      </c>
    </row>
    <row r="3" spans="1:4" x14ac:dyDescent="0.2">
      <c r="A3">
        <v>2</v>
      </c>
      <c r="B3" t="s">
        <v>211</v>
      </c>
      <c r="C3">
        <v>2</v>
      </c>
      <c r="D3" t="s">
        <v>211</v>
      </c>
    </row>
    <row r="4" spans="1:4" x14ac:dyDescent="0.2">
      <c r="A4">
        <v>3</v>
      </c>
      <c r="B4" t="s">
        <v>211</v>
      </c>
      <c r="C4">
        <v>3</v>
      </c>
      <c r="D4" t="s">
        <v>211</v>
      </c>
    </row>
    <row r="5" spans="1:4" x14ac:dyDescent="0.2">
      <c r="A5">
        <v>4</v>
      </c>
      <c r="B5" t="s">
        <v>211</v>
      </c>
      <c r="C5">
        <v>4</v>
      </c>
      <c r="D5" t="s">
        <v>211</v>
      </c>
    </row>
    <row r="6" spans="1:4" x14ac:dyDescent="0.2">
      <c r="A6">
        <v>5</v>
      </c>
      <c r="B6" t="s">
        <v>211</v>
      </c>
      <c r="C6">
        <v>5</v>
      </c>
      <c r="D6" t="s">
        <v>211</v>
      </c>
    </row>
    <row r="7" spans="1:4" x14ac:dyDescent="0.2">
      <c r="A7">
        <v>6</v>
      </c>
      <c r="B7" t="s">
        <v>211</v>
      </c>
      <c r="C7">
        <v>6</v>
      </c>
      <c r="D7" t="s">
        <v>211</v>
      </c>
    </row>
    <row r="8" spans="1:4" x14ac:dyDescent="0.2">
      <c r="A8">
        <v>7</v>
      </c>
      <c r="B8" t="s">
        <v>211</v>
      </c>
      <c r="C8">
        <v>7</v>
      </c>
      <c r="D8" t="s">
        <v>211</v>
      </c>
    </row>
    <row r="9" spans="1:4" x14ac:dyDescent="0.2">
      <c r="A9">
        <v>8</v>
      </c>
      <c r="B9" t="s">
        <v>211</v>
      </c>
      <c r="C9">
        <v>8</v>
      </c>
      <c r="D9" t="s">
        <v>211</v>
      </c>
    </row>
    <row r="10" spans="1:4" x14ac:dyDescent="0.2">
      <c r="A10">
        <v>9</v>
      </c>
      <c r="B10" t="s">
        <v>211</v>
      </c>
      <c r="C10">
        <v>9</v>
      </c>
      <c r="D10" t="s">
        <v>211</v>
      </c>
    </row>
    <row r="11" spans="1:4" x14ac:dyDescent="0.2">
      <c r="A11">
        <v>10</v>
      </c>
      <c r="B11" t="s">
        <v>211</v>
      </c>
      <c r="C11">
        <v>10</v>
      </c>
      <c r="D11" t="s">
        <v>211</v>
      </c>
    </row>
    <row r="12" spans="1:4" x14ac:dyDescent="0.2">
      <c r="A12">
        <v>11</v>
      </c>
      <c r="B12" t="s">
        <v>211</v>
      </c>
      <c r="C12">
        <v>11</v>
      </c>
      <c r="D12" t="s">
        <v>211</v>
      </c>
    </row>
    <row r="13" spans="1:4" x14ac:dyDescent="0.2">
      <c r="A13">
        <v>12</v>
      </c>
      <c r="B13" t="s">
        <v>211</v>
      </c>
      <c r="C13">
        <v>12</v>
      </c>
      <c r="D13" t="s">
        <v>211</v>
      </c>
    </row>
    <row r="14" spans="1:4" x14ac:dyDescent="0.2">
      <c r="A14">
        <v>13</v>
      </c>
      <c r="B14" t="s">
        <v>211</v>
      </c>
      <c r="C14">
        <v>13</v>
      </c>
      <c r="D14" t="s">
        <v>211</v>
      </c>
    </row>
    <row r="15" spans="1:4" x14ac:dyDescent="0.2">
      <c r="A15">
        <v>14</v>
      </c>
      <c r="B15" t="s">
        <v>211</v>
      </c>
      <c r="C15">
        <v>14</v>
      </c>
      <c r="D15" t="s">
        <v>211</v>
      </c>
    </row>
    <row r="16" spans="1:4" x14ac:dyDescent="0.2">
      <c r="A16">
        <v>15</v>
      </c>
      <c r="B16" t="s">
        <v>211</v>
      </c>
      <c r="C16">
        <v>15</v>
      </c>
      <c r="D16" t="s">
        <v>211</v>
      </c>
    </row>
    <row r="17" spans="1:4" x14ac:dyDescent="0.2">
      <c r="A17">
        <v>16</v>
      </c>
      <c r="B17" t="s">
        <v>211</v>
      </c>
      <c r="C17">
        <v>16</v>
      </c>
      <c r="D17" t="s">
        <v>211</v>
      </c>
    </row>
    <row r="18" spans="1:4" x14ac:dyDescent="0.2">
      <c r="A18">
        <v>17</v>
      </c>
      <c r="B18" t="s">
        <v>211</v>
      </c>
      <c r="C18">
        <v>17</v>
      </c>
      <c r="D18" t="s">
        <v>211</v>
      </c>
    </row>
    <row r="19" spans="1:4" x14ac:dyDescent="0.2">
      <c r="A19">
        <v>18</v>
      </c>
      <c r="B19" t="s">
        <v>211</v>
      </c>
      <c r="C19">
        <v>18</v>
      </c>
      <c r="D19" t="s">
        <v>211</v>
      </c>
    </row>
    <row r="20" spans="1:4" x14ac:dyDescent="0.2">
      <c r="A20">
        <v>19</v>
      </c>
      <c r="B20" t="s">
        <v>211</v>
      </c>
      <c r="C20">
        <v>19</v>
      </c>
      <c r="D20" t="s">
        <v>211</v>
      </c>
    </row>
    <row r="21" spans="1:4" x14ac:dyDescent="0.2">
      <c r="A21">
        <v>20</v>
      </c>
      <c r="B21" t="s">
        <v>211</v>
      </c>
      <c r="C21">
        <v>20</v>
      </c>
      <c r="D21" t="s">
        <v>211</v>
      </c>
    </row>
    <row r="22" spans="1:4" x14ac:dyDescent="0.2">
      <c r="A22">
        <v>21</v>
      </c>
      <c r="B22" t="s">
        <v>211</v>
      </c>
      <c r="C22">
        <v>21</v>
      </c>
      <c r="D22" t="s">
        <v>211</v>
      </c>
    </row>
    <row r="23" spans="1:4" x14ac:dyDescent="0.2">
      <c r="A23">
        <v>22</v>
      </c>
      <c r="B23" t="s">
        <v>211</v>
      </c>
      <c r="C23">
        <v>22</v>
      </c>
      <c r="D23" t="s">
        <v>211</v>
      </c>
    </row>
    <row r="24" spans="1:4" x14ac:dyDescent="0.2">
      <c r="A24">
        <v>23</v>
      </c>
      <c r="B24" t="s">
        <v>211</v>
      </c>
      <c r="C24">
        <v>23</v>
      </c>
      <c r="D24" t="s">
        <v>211</v>
      </c>
    </row>
    <row r="25" spans="1:4" x14ac:dyDescent="0.2">
      <c r="A25">
        <v>24</v>
      </c>
      <c r="B25" t="s">
        <v>211</v>
      </c>
      <c r="C25">
        <v>24</v>
      </c>
      <c r="D25" t="s">
        <v>211</v>
      </c>
    </row>
    <row r="26" spans="1:4" x14ac:dyDescent="0.2">
      <c r="A26">
        <v>25</v>
      </c>
      <c r="B26" t="s">
        <v>211</v>
      </c>
      <c r="C26">
        <v>25</v>
      </c>
      <c r="D26" t="s">
        <v>211</v>
      </c>
    </row>
    <row r="27" spans="1:4" x14ac:dyDescent="0.2">
      <c r="A27">
        <v>26</v>
      </c>
      <c r="C27">
        <v>26</v>
      </c>
      <c r="D27" t="s">
        <v>211</v>
      </c>
    </row>
    <row r="28" spans="1:4" x14ac:dyDescent="0.2">
      <c r="A28">
        <v>27</v>
      </c>
      <c r="C28">
        <v>27</v>
      </c>
      <c r="D28" t="s">
        <v>211</v>
      </c>
    </row>
    <row r="29" spans="1:4" x14ac:dyDescent="0.2">
      <c r="A29">
        <v>28</v>
      </c>
      <c r="C29">
        <v>28</v>
      </c>
      <c r="D29" t="s">
        <v>211</v>
      </c>
    </row>
    <row r="30" spans="1:4" x14ac:dyDescent="0.2">
      <c r="A30">
        <v>29</v>
      </c>
      <c r="C30">
        <v>29</v>
      </c>
      <c r="D30" t="s">
        <v>211</v>
      </c>
    </row>
    <row r="31" spans="1:4" x14ac:dyDescent="0.2">
      <c r="A31">
        <v>30</v>
      </c>
      <c r="B31" t="s">
        <v>211</v>
      </c>
      <c r="C31">
        <v>30</v>
      </c>
      <c r="D31" t="s">
        <v>211</v>
      </c>
    </row>
    <row r="32" spans="1:4" x14ac:dyDescent="0.2">
      <c r="A32">
        <v>31</v>
      </c>
      <c r="B32" t="s">
        <v>211</v>
      </c>
      <c r="C32">
        <v>31</v>
      </c>
      <c r="D32" t="s">
        <v>211</v>
      </c>
    </row>
    <row r="33" spans="1:4" x14ac:dyDescent="0.2">
      <c r="A33">
        <v>32</v>
      </c>
      <c r="B33" t="s">
        <v>211</v>
      </c>
      <c r="C33">
        <v>32</v>
      </c>
      <c r="D33" t="s">
        <v>211</v>
      </c>
    </row>
    <row r="34" spans="1:4" x14ac:dyDescent="0.2">
      <c r="A34">
        <v>33</v>
      </c>
      <c r="B34" t="s">
        <v>211</v>
      </c>
      <c r="C34">
        <v>33</v>
      </c>
      <c r="D34" t="s">
        <v>211</v>
      </c>
    </row>
    <row r="35" spans="1:4" x14ac:dyDescent="0.2">
      <c r="A35">
        <v>34</v>
      </c>
      <c r="B35" t="s">
        <v>211</v>
      </c>
      <c r="C35">
        <v>34</v>
      </c>
      <c r="D35" t="s">
        <v>211</v>
      </c>
    </row>
    <row r="36" spans="1:4" x14ac:dyDescent="0.2">
      <c r="C36">
        <v>35</v>
      </c>
      <c r="D36" t="s">
        <v>211</v>
      </c>
    </row>
    <row r="37" spans="1:4" x14ac:dyDescent="0.2">
      <c r="C37">
        <v>36</v>
      </c>
      <c r="D37" t="s">
        <v>211</v>
      </c>
    </row>
    <row r="38" spans="1:4" x14ac:dyDescent="0.2">
      <c r="C38">
        <v>37</v>
      </c>
      <c r="D38" t="s">
        <v>211</v>
      </c>
    </row>
    <row r="39" spans="1:4" x14ac:dyDescent="0.2">
      <c r="C39">
        <v>38</v>
      </c>
      <c r="D39" t="s">
        <v>211</v>
      </c>
    </row>
    <row r="40" spans="1:4" x14ac:dyDescent="0.2">
      <c r="C40">
        <v>39</v>
      </c>
      <c r="D40" t="s">
        <v>211</v>
      </c>
    </row>
    <row r="41" spans="1:4" x14ac:dyDescent="0.2">
      <c r="C41">
        <v>40</v>
      </c>
      <c r="D41" t="s">
        <v>211</v>
      </c>
    </row>
    <row r="42" spans="1:4" x14ac:dyDescent="0.2">
      <c r="C42">
        <v>41</v>
      </c>
      <c r="D42" t="s">
        <v>211</v>
      </c>
    </row>
    <row r="43" spans="1:4" x14ac:dyDescent="0.2">
      <c r="C43">
        <v>42</v>
      </c>
      <c r="D43" t="s">
        <v>211</v>
      </c>
    </row>
    <row r="44" spans="1:4" x14ac:dyDescent="0.2">
      <c r="C44">
        <v>43</v>
      </c>
      <c r="D44" t="s">
        <v>211</v>
      </c>
    </row>
    <row r="45" spans="1:4" x14ac:dyDescent="0.2">
      <c r="C45">
        <v>44</v>
      </c>
      <c r="D45" t="s">
        <v>211</v>
      </c>
    </row>
    <row r="46" spans="1:4" x14ac:dyDescent="0.2">
      <c r="C46">
        <v>45</v>
      </c>
      <c r="D46" t="s">
        <v>211</v>
      </c>
    </row>
    <row r="47" spans="1:4" x14ac:dyDescent="0.2">
      <c r="C47">
        <v>46</v>
      </c>
      <c r="D47" t="s">
        <v>211</v>
      </c>
    </row>
    <row r="48" spans="1:4" x14ac:dyDescent="0.2">
      <c r="C48">
        <v>47</v>
      </c>
      <c r="D48" t="s">
        <v>211</v>
      </c>
    </row>
    <row r="49" spans="3:4" x14ac:dyDescent="0.2">
      <c r="C49">
        <v>48</v>
      </c>
      <c r="D49" t="s">
        <v>211</v>
      </c>
    </row>
    <row r="50" spans="3:4" x14ac:dyDescent="0.2">
      <c r="C50">
        <v>49</v>
      </c>
      <c r="D50" t="s">
        <v>211</v>
      </c>
    </row>
    <row r="51" spans="3:4" x14ac:dyDescent="0.2">
      <c r="C51">
        <v>50</v>
      </c>
      <c r="D51" t="s">
        <v>211</v>
      </c>
    </row>
    <row r="52" spans="3:4" x14ac:dyDescent="0.2">
      <c r="C52">
        <v>51</v>
      </c>
      <c r="D52" t="s">
        <v>211</v>
      </c>
    </row>
    <row r="53" spans="3:4" x14ac:dyDescent="0.2">
      <c r="C53">
        <v>52</v>
      </c>
      <c r="D53" t="s">
        <v>211</v>
      </c>
    </row>
    <row r="54" spans="3:4" x14ac:dyDescent="0.2">
      <c r="C54">
        <v>53</v>
      </c>
      <c r="D54" t="s">
        <v>211</v>
      </c>
    </row>
    <row r="55" spans="3:4" x14ac:dyDescent="0.2">
      <c r="C55">
        <v>54</v>
      </c>
      <c r="D55" t="s">
        <v>211</v>
      </c>
    </row>
    <row r="56" spans="3:4" x14ac:dyDescent="0.2">
      <c r="C56">
        <v>55</v>
      </c>
      <c r="D56" t="s">
        <v>211</v>
      </c>
    </row>
    <row r="57" spans="3:4" x14ac:dyDescent="0.2">
      <c r="C57">
        <v>56</v>
      </c>
      <c r="D57" t="s">
        <v>211</v>
      </c>
    </row>
    <row r="58" spans="3:4" x14ac:dyDescent="0.2">
      <c r="C58">
        <v>57</v>
      </c>
      <c r="D58" t="s">
        <v>211</v>
      </c>
    </row>
    <row r="59" spans="3:4" x14ac:dyDescent="0.2">
      <c r="C59">
        <v>58</v>
      </c>
      <c r="D59" t="s">
        <v>211</v>
      </c>
    </row>
    <row r="60" spans="3:4" x14ac:dyDescent="0.2">
      <c r="C60">
        <v>59</v>
      </c>
      <c r="D60" t="s">
        <v>211</v>
      </c>
    </row>
    <row r="61" spans="3:4" x14ac:dyDescent="0.2">
      <c r="C61">
        <v>60</v>
      </c>
      <c r="D61" t="s">
        <v>211</v>
      </c>
    </row>
    <row r="62" spans="3:4" x14ac:dyDescent="0.2">
      <c r="C62">
        <v>61</v>
      </c>
      <c r="D62" t="s">
        <v>211</v>
      </c>
    </row>
    <row r="63" spans="3:4" x14ac:dyDescent="0.2">
      <c r="C63">
        <v>62</v>
      </c>
      <c r="D63" t="s">
        <v>211</v>
      </c>
    </row>
    <row r="64" spans="3:4" x14ac:dyDescent="0.2">
      <c r="C64">
        <v>63</v>
      </c>
      <c r="D64" t="s">
        <v>211</v>
      </c>
    </row>
    <row r="65" spans="3:4" x14ac:dyDescent="0.2">
      <c r="C65">
        <v>64</v>
      </c>
      <c r="D65" t="s">
        <v>211</v>
      </c>
    </row>
    <row r="66" spans="3:4" x14ac:dyDescent="0.2">
      <c r="C66">
        <v>65</v>
      </c>
      <c r="D66" t="s">
        <v>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showGridLines="0" topLeftCell="A22" workbookViewId="0">
      <selection activeCell="A43" sqref="A24:A43"/>
    </sheetView>
  </sheetViews>
  <sheetFormatPr defaultRowHeight="11.25" x14ac:dyDescent="0.2"/>
  <sheetData>
    <row r="1" spans="1:1" x14ac:dyDescent="0.2">
      <c r="A1" t="s">
        <v>426</v>
      </c>
    </row>
    <row r="2" spans="1:1" x14ac:dyDescent="0.2">
      <c r="A2" t="s">
        <v>427</v>
      </c>
    </row>
    <row r="3" spans="1:1" x14ac:dyDescent="0.2">
      <c r="A3" t="s">
        <v>428</v>
      </c>
    </row>
    <row r="4" spans="1:1" x14ac:dyDescent="0.2">
      <c r="A4" t="s">
        <v>429</v>
      </c>
    </row>
    <row r="5" spans="1:1" x14ac:dyDescent="0.2">
      <c r="A5" t="s">
        <v>430</v>
      </c>
    </row>
    <row r="6" spans="1:1" x14ac:dyDescent="0.2">
      <c r="A6" t="s">
        <v>431</v>
      </c>
    </row>
    <row r="7" spans="1:1" x14ac:dyDescent="0.2">
      <c r="A7" t="s">
        <v>432</v>
      </c>
    </row>
    <row r="8" spans="1:1" x14ac:dyDescent="0.2">
      <c r="A8" t="s">
        <v>433</v>
      </c>
    </row>
    <row r="18" spans="1:1" x14ac:dyDescent="0.2">
      <c r="A18" t="s">
        <v>434</v>
      </c>
    </row>
    <row r="19" spans="1:1" x14ac:dyDescent="0.2">
      <c r="A19" t="s">
        <v>435</v>
      </c>
    </row>
    <row r="20" spans="1:1" x14ac:dyDescent="0.2">
      <c r="A20" t="s">
        <v>436</v>
      </c>
    </row>
    <row r="21" spans="1:1" x14ac:dyDescent="0.2">
      <c r="A21" t="s">
        <v>437</v>
      </c>
    </row>
    <row r="22" spans="1:1" x14ac:dyDescent="0.2">
      <c r="A22" t="s">
        <v>438</v>
      </c>
    </row>
    <row r="23" spans="1:1" x14ac:dyDescent="0.2">
      <c r="A23" t="s">
        <v>439</v>
      </c>
    </row>
    <row r="24" spans="1:1" x14ac:dyDescent="0.2">
      <c r="A24" t="s">
        <v>461</v>
      </c>
    </row>
    <row r="25" spans="1:1" x14ac:dyDescent="0.2">
      <c r="A25" t="s">
        <v>462</v>
      </c>
    </row>
    <row r="26" spans="1:1" x14ac:dyDescent="0.2">
      <c r="A26" t="s">
        <v>463</v>
      </c>
    </row>
    <row r="27" spans="1:1" x14ac:dyDescent="0.2">
      <c r="A27" t="s">
        <v>464</v>
      </c>
    </row>
    <row r="28" spans="1:1" x14ac:dyDescent="0.2">
      <c r="A28" t="s">
        <v>465</v>
      </c>
    </row>
    <row r="29" spans="1:1" x14ac:dyDescent="0.2">
      <c r="A29" t="s">
        <v>466</v>
      </c>
    </row>
    <row r="30" spans="1:1" x14ac:dyDescent="0.2">
      <c r="A30" t="s">
        <v>467</v>
      </c>
    </row>
    <row r="32" spans="1:1" x14ac:dyDescent="0.2">
      <c r="A32" t="s">
        <v>468</v>
      </c>
    </row>
    <row r="33" spans="1:1" x14ac:dyDescent="0.2">
      <c r="A33" t="s">
        <v>469</v>
      </c>
    </row>
    <row r="34" spans="1:1" x14ac:dyDescent="0.2">
      <c r="A34" t="s">
        <v>470</v>
      </c>
    </row>
    <row r="37" spans="1:1" x14ac:dyDescent="0.2">
      <c r="A37" t="s">
        <v>471</v>
      </c>
    </row>
    <row r="38" spans="1:1" x14ac:dyDescent="0.2">
      <c r="A38" t="s">
        <v>472</v>
      </c>
    </row>
    <row r="39" spans="1:1" x14ac:dyDescent="0.2">
      <c r="A39" t="s">
        <v>473</v>
      </c>
    </row>
    <row r="40" spans="1:1" x14ac:dyDescent="0.2">
      <c r="A40" t="s">
        <v>474</v>
      </c>
    </row>
    <row r="41" spans="1:1" x14ac:dyDescent="0.2">
      <c r="A41" t="s">
        <v>475</v>
      </c>
    </row>
    <row r="42" spans="1:1" x14ac:dyDescent="0.2">
      <c r="A42" t="s">
        <v>476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140"/>
  <sheetViews>
    <sheetView showGridLines="0" tabSelected="1" workbookViewId="0">
      <pane ySplit="6" topLeftCell="A7" activePane="bottomLeft" state="frozen"/>
      <selection pane="bottomLeft" activeCell="J29" sqref="J29"/>
    </sheetView>
  </sheetViews>
  <sheetFormatPr defaultRowHeight="11.25" x14ac:dyDescent="0.2"/>
  <cols>
    <col min="1" max="1" width="13.6640625" customWidth="1"/>
    <col min="2" max="2" width="21" customWidth="1"/>
    <col min="3" max="3" width="20.5" customWidth="1"/>
    <col min="4" max="4" width="34.1640625" customWidth="1"/>
    <col min="5" max="5" width="21.83203125" customWidth="1"/>
    <col min="6" max="6" width="15" customWidth="1"/>
    <col min="7" max="7" width="20.1640625" customWidth="1"/>
    <col min="10" max="10" width="9.83203125" customWidth="1"/>
    <col min="12" max="12" width="20.1640625" customWidth="1"/>
  </cols>
  <sheetData>
    <row r="1" spans="1:14" x14ac:dyDescent="0.2">
      <c r="A1" s="31" t="s">
        <v>445</v>
      </c>
      <c r="B1" s="29">
        <v>2400</v>
      </c>
      <c r="C1" s="28" t="s">
        <v>459</v>
      </c>
      <c r="D1" s="30" t="s">
        <v>449</v>
      </c>
      <c r="E1" s="30" t="s">
        <v>450</v>
      </c>
      <c r="F1" s="30" t="s">
        <v>451</v>
      </c>
      <c r="G1" s="30" t="s">
        <v>452</v>
      </c>
      <c r="H1" s="30" t="s">
        <v>453</v>
      </c>
      <c r="I1" s="30" t="s">
        <v>454</v>
      </c>
      <c r="J1" s="30" t="s">
        <v>455</v>
      </c>
    </row>
    <row r="2" spans="1:14" x14ac:dyDescent="0.2">
      <c r="A2" s="31" t="s">
        <v>446</v>
      </c>
      <c r="B2" s="29">
        <f>B1-SUM(C7:C1048576)</f>
        <v>2261.25</v>
      </c>
      <c r="M2" s="83" t="s">
        <v>636</v>
      </c>
      <c r="N2" s="83">
        <v>3</v>
      </c>
    </row>
    <row r="3" spans="1:14" x14ac:dyDescent="0.2">
      <c r="A3" s="31" t="s">
        <v>456</v>
      </c>
      <c r="B3" s="26">
        <v>43283</v>
      </c>
      <c r="C3" s="25" t="s">
        <v>457</v>
      </c>
      <c r="D3">
        <f xml:space="preserve"> 2+ 7+ 2018</f>
        <v>2027</v>
      </c>
      <c r="M3" s="83" t="s">
        <v>637</v>
      </c>
      <c r="N3" s="83">
        <v>2</v>
      </c>
    </row>
    <row r="4" spans="1:14" x14ac:dyDescent="0.2">
      <c r="A4" s="32" t="s">
        <v>460</v>
      </c>
      <c r="B4" s="33">
        <f>(B1-B2)/B1</f>
        <v>5.7812500000000003E-2</v>
      </c>
      <c r="C4" s="25"/>
      <c r="F4" t="s">
        <v>632</v>
      </c>
      <c r="G4" t="s">
        <v>481</v>
      </c>
      <c r="I4" t="s">
        <v>482</v>
      </c>
      <c r="J4" t="s">
        <v>483</v>
      </c>
      <c r="K4" t="s">
        <v>484</v>
      </c>
      <c r="M4" s="83" t="s">
        <v>638</v>
      </c>
      <c r="N4" s="83">
        <v>12</v>
      </c>
    </row>
    <row r="5" spans="1:14" x14ac:dyDescent="0.2">
      <c r="B5" s="23"/>
      <c r="C5" s="25"/>
      <c r="F5" t="s">
        <v>490</v>
      </c>
      <c r="G5" t="s">
        <v>491</v>
      </c>
      <c r="H5" t="s">
        <v>492</v>
      </c>
      <c r="I5" t="s">
        <v>493</v>
      </c>
      <c r="J5" t="s">
        <v>494</v>
      </c>
      <c r="K5" t="s">
        <v>495</v>
      </c>
      <c r="M5" s="83" t="s">
        <v>639</v>
      </c>
      <c r="N5" s="83">
        <v>12</v>
      </c>
    </row>
    <row r="6" spans="1:14" ht="12.75" x14ac:dyDescent="0.2">
      <c r="A6" s="24" t="s">
        <v>447</v>
      </c>
      <c r="B6" s="24" t="s">
        <v>444</v>
      </c>
      <c r="C6" s="24" t="s">
        <v>448</v>
      </c>
      <c r="D6" s="24" t="s">
        <v>458</v>
      </c>
    </row>
    <row r="7" spans="1:14" x14ac:dyDescent="0.2">
      <c r="A7" s="26">
        <v>43283</v>
      </c>
      <c r="B7" s="27" t="s">
        <v>477</v>
      </c>
      <c r="C7" s="27">
        <v>1.5</v>
      </c>
      <c r="D7" s="27"/>
      <c r="H7" t="s">
        <v>629</v>
      </c>
    </row>
    <row r="8" spans="1:14" x14ac:dyDescent="0.2">
      <c r="A8" s="27"/>
      <c r="B8" s="27" t="s">
        <v>478</v>
      </c>
      <c r="C8" s="27">
        <v>2</v>
      </c>
      <c r="D8" s="27"/>
      <c r="H8" t="s">
        <v>630</v>
      </c>
    </row>
    <row r="9" spans="1:14" x14ac:dyDescent="0.2">
      <c r="A9" s="27"/>
      <c r="B9" s="27" t="s">
        <v>479</v>
      </c>
      <c r="C9" s="27">
        <v>1</v>
      </c>
      <c r="D9" s="27"/>
      <c r="H9">
        <f>2*30</f>
        <v>60</v>
      </c>
    </row>
    <row r="10" spans="1:14" x14ac:dyDescent="0.2">
      <c r="A10" s="27"/>
      <c r="B10" s="27" t="s">
        <v>449</v>
      </c>
      <c r="C10" s="27">
        <v>1</v>
      </c>
      <c r="D10" s="27"/>
    </row>
    <row r="11" spans="1:14" x14ac:dyDescent="0.2">
      <c r="A11" s="26">
        <v>43284</v>
      </c>
      <c r="B11" s="27" t="s">
        <v>479</v>
      </c>
      <c r="C11" s="27">
        <v>1</v>
      </c>
      <c r="D11" s="27"/>
      <c r="G11" s="23">
        <v>43305</v>
      </c>
      <c r="H11">
        <v>110</v>
      </c>
    </row>
    <row r="12" spans="1:14" x14ac:dyDescent="0.2">
      <c r="A12" s="27"/>
      <c r="B12" s="27" t="s">
        <v>480</v>
      </c>
      <c r="C12" s="27">
        <v>4</v>
      </c>
      <c r="D12" s="27"/>
      <c r="G12" s="23">
        <v>43419</v>
      </c>
    </row>
    <row r="13" spans="1:14" x14ac:dyDescent="0.2">
      <c r="A13" s="27"/>
      <c r="B13" s="27" t="s">
        <v>449</v>
      </c>
      <c r="C13" s="27">
        <v>1</v>
      </c>
      <c r="D13" s="27"/>
    </row>
    <row r="14" spans="1:14" x14ac:dyDescent="0.2">
      <c r="A14" s="26">
        <v>43285</v>
      </c>
      <c r="B14" s="27" t="s">
        <v>478</v>
      </c>
      <c r="C14" s="27">
        <v>6</v>
      </c>
      <c r="D14" s="27"/>
      <c r="H14" t="s">
        <v>633</v>
      </c>
      <c r="I14">
        <f>H11*7</f>
        <v>770</v>
      </c>
    </row>
    <row r="15" spans="1:14" x14ac:dyDescent="0.2">
      <c r="A15" s="27"/>
      <c r="B15" s="27" t="s">
        <v>487</v>
      </c>
      <c r="C15" s="27">
        <v>0.25</v>
      </c>
      <c r="D15" s="80" t="s">
        <v>488</v>
      </c>
      <c r="H15" t="s">
        <v>634</v>
      </c>
      <c r="I15">
        <f>250*5</f>
        <v>1250</v>
      </c>
    </row>
    <row r="16" spans="1:14" x14ac:dyDescent="0.2">
      <c r="A16" s="26">
        <v>43286</v>
      </c>
      <c r="B16" s="27" t="s">
        <v>478</v>
      </c>
      <c r="C16" s="27">
        <v>4</v>
      </c>
      <c r="D16" s="27"/>
    </row>
    <row r="17" spans="1:20" x14ac:dyDescent="0.2">
      <c r="A17" s="26"/>
      <c r="B17" s="27" t="s">
        <v>486</v>
      </c>
      <c r="C17" s="27">
        <v>2.5</v>
      </c>
      <c r="D17" s="27"/>
      <c r="H17" s="5" t="s">
        <v>640</v>
      </c>
    </row>
    <row r="18" spans="1:20" x14ac:dyDescent="0.2">
      <c r="A18" s="27"/>
      <c r="B18" s="27" t="s">
        <v>479</v>
      </c>
      <c r="C18" s="27">
        <v>1</v>
      </c>
      <c r="D18" s="27"/>
      <c r="E18" t="s">
        <v>623</v>
      </c>
      <c r="H18" s="27" t="s">
        <v>641</v>
      </c>
      <c r="I18" s="84">
        <f>((40-8)/40)*9</f>
        <v>7.2</v>
      </c>
      <c r="J18" s="84">
        <f>((40-6)/40)*9</f>
        <v>7.6499999999999995</v>
      </c>
      <c r="K18" s="84">
        <f>((40-6)/40)*9</f>
        <v>7.6499999999999995</v>
      </c>
      <c r="L18" s="84">
        <v>4</v>
      </c>
      <c r="M18" s="84">
        <v>5</v>
      </c>
      <c r="N18" s="84">
        <v>6</v>
      </c>
      <c r="O18" s="84">
        <v>7</v>
      </c>
      <c r="P18" s="84">
        <v>8</v>
      </c>
      <c r="Q18" s="84">
        <v>9</v>
      </c>
      <c r="R18" s="84">
        <v>10</v>
      </c>
      <c r="S18" s="84">
        <v>11</v>
      </c>
      <c r="T18" s="84">
        <v>12</v>
      </c>
    </row>
    <row r="19" spans="1:20" x14ac:dyDescent="0.2">
      <c r="A19" s="26">
        <v>43287</v>
      </c>
      <c r="B19" s="27" t="s">
        <v>489</v>
      </c>
      <c r="C19" s="27">
        <v>0</v>
      </c>
      <c r="D19" s="27"/>
      <c r="E19" t="s">
        <v>624</v>
      </c>
      <c r="H19" s="27" t="s">
        <v>642</v>
      </c>
      <c r="I19" s="84">
        <v>1</v>
      </c>
      <c r="J19" s="84">
        <v>2</v>
      </c>
      <c r="K19" s="84">
        <v>3</v>
      </c>
      <c r="L19" s="84">
        <v>4</v>
      </c>
      <c r="M19" s="84">
        <v>5</v>
      </c>
      <c r="N19" s="27">
        <v>6</v>
      </c>
      <c r="O19" s="27">
        <v>7</v>
      </c>
      <c r="P19" s="27">
        <v>8</v>
      </c>
      <c r="Q19" s="27">
        <v>9</v>
      </c>
      <c r="R19" s="27">
        <v>10</v>
      </c>
      <c r="S19" s="27">
        <v>11</v>
      </c>
      <c r="T19" s="27">
        <v>12</v>
      </c>
    </row>
    <row r="20" spans="1:20" x14ac:dyDescent="0.2">
      <c r="A20" s="26">
        <v>43288</v>
      </c>
      <c r="B20" s="27" t="s">
        <v>485</v>
      </c>
      <c r="C20" s="27">
        <v>6</v>
      </c>
      <c r="D20" s="27"/>
      <c r="E20" t="s">
        <v>625</v>
      </c>
    </row>
    <row r="21" spans="1:20" x14ac:dyDescent="0.2">
      <c r="A21" s="27"/>
      <c r="B21" s="27" t="s">
        <v>479</v>
      </c>
      <c r="C21" s="27">
        <v>1</v>
      </c>
      <c r="D21" s="27"/>
      <c r="E21" t="s">
        <v>626</v>
      </c>
      <c r="H21" s="5" t="s">
        <v>646</v>
      </c>
    </row>
    <row r="22" spans="1:20" x14ac:dyDescent="0.2">
      <c r="A22" s="26">
        <v>43292</v>
      </c>
      <c r="B22" s="27" t="s">
        <v>479</v>
      </c>
      <c r="C22" s="27">
        <v>1</v>
      </c>
      <c r="D22" s="27"/>
      <c r="E22" t="s">
        <v>627</v>
      </c>
      <c r="I22" s="27">
        <v>1</v>
      </c>
      <c r="J22" s="27">
        <v>2</v>
      </c>
      <c r="K22" s="27">
        <v>3</v>
      </c>
      <c r="L22" s="27">
        <v>4</v>
      </c>
    </row>
    <row r="23" spans="1:20" x14ac:dyDescent="0.2">
      <c r="A23" s="27"/>
      <c r="B23" s="27" t="s">
        <v>485</v>
      </c>
      <c r="C23" s="27">
        <v>1</v>
      </c>
      <c r="D23" s="27"/>
      <c r="E23" t="s">
        <v>621</v>
      </c>
    </row>
    <row r="24" spans="1:20" x14ac:dyDescent="0.2">
      <c r="A24" s="27"/>
      <c r="B24" s="27" t="s">
        <v>478</v>
      </c>
      <c r="C24" s="27">
        <v>4</v>
      </c>
      <c r="D24" s="27"/>
    </row>
    <row r="25" spans="1:20" x14ac:dyDescent="0.2">
      <c r="A25" s="26">
        <v>43293</v>
      </c>
      <c r="B25" s="27" t="s">
        <v>479</v>
      </c>
      <c r="C25" s="27">
        <v>1</v>
      </c>
      <c r="D25" s="27"/>
    </row>
    <row r="26" spans="1:20" x14ac:dyDescent="0.2">
      <c r="A26" s="27"/>
      <c r="B26" s="27" t="s">
        <v>478</v>
      </c>
      <c r="C26" s="27">
        <v>4.5</v>
      </c>
      <c r="D26" s="27"/>
      <c r="E26" t="s">
        <v>622</v>
      </c>
    </row>
    <row r="27" spans="1:20" x14ac:dyDescent="0.2">
      <c r="A27" s="26">
        <v>43302</v>
      </c>
      <c r="B27" s="27" t="s">
        <v>479</v>
      </c>
      <c r="C27" s="27">
        <v>1</v>
      </c>
      <c r="D27" s="27"/>
      <c r="E27" t="s">
        <v>645</v>
      </c>
    </row>
    <row r="28" spans="1:20" x14ac:dyDescent="0.2">
      <c r="A28" s="26">
        <v>43303</v>
      </c>
      <c r="B28" s="27" t="s">
        <v>479</v>
      </c>
      <c r="C28" s="27">
        <v>1</v>
      </c>
      <c r="D28" s="27"/>
    </row>
    <row r="29" spans="1:20" x14ac:dyDescent="0.2">
      <c r="A29" s="26">
        <v>43304</v>
      </c>
      <c r="B29" s="27" t="s">
        <v>479</v>
      </c>
      <c r="C29" s="27">
        <v>1</v>
      </c>
      <c r="D29" s="27"/>
    </row>
    <row r="30" spans="1:20" x14ac:dyDescent="0.2">
      <c r="A30" s="26"/>
      <c r="B30" s="27" t="s">
        <v>478</v>
      </c>
      <c r="C30" s="27">
        <v>5</v>
      </c>
      <c r="D30" s="27"/>
    </row>
    <row r="31" spans="1:20" x14ac:dyDescent="0.2">
      <c r="A31" s="27"/>
      <c r="B31" s="27" t="s">
        <v>628</v>
      </c>
      <c r="C31" s="27">
        <v>10</v>
      </c>
      <c r="D31" s="82" t="s">
        <v>631</v>
      </c>
      <c r="E31" s="25"/>
    </row>
    <row r="32" spans="1:20" x14ac:dyDescent="0.2">
      <c r="A32" s="26">
        <v>43305</v>
      </c>
      <c r="B32" s="27" t="s">
        <v>628</v>
      </c>
      <c r="C32" s="27">
        <v>3.5</v>
      </c>
      <c r="D32" s="27"/>
    </row>
    <row r="33" spans="1:4" x14ac:dyDescent="0.2">
      <c r="A33" s="27"/>
      <c r="B33" s="27" t="s">
        <v>479</v>
      </c>
      <c r="C33" s="27">
        <v>1</v>
      </c>
      <c r="D33" s="27"/>
    </row>
    <row r="34" spans="1:4" x14ac:dyDescent="0.2">
      <c r="A34" s="27"/>
      <c r="B34" s="27" t="s">
        <v>478</v>
      </c>
      <c r="C34" s="27">
        <v>0.5</v>
      </c>
      <c r="D34" s="27"/>
    </row>
    <row r="35" spans="1:4" x14ac:dyDescent="0.2">
      <c r="A35" s="26">
        <v>43306</v>
      </c>
      <c r="B35" s="27" t="s">
        <v>635</v>
      </c>
      <c r="C35" s="27">
        <v>3</v>
      </c>
      <c r="D35" s="27"/>
    </row>
    <row r="36" spans="1:4" x14ac:dyDescent="0.2">
      <c r="A36" s="27"/>
      <c r="B36" s="81" t="s">
        <v>479</v>
      </c>
      <c r="C36" s="27">
        <v>1</v>
      </c>
      <c r="D36" s="27"/>
    </row>
    <row r="37" spans="1:4" x14ac:dyDescent="0.2">
      <c r="A37" s="27"/>
      <c r="B37" s="27" t="s">
        <v>628</v>
      </c>
      <c r="C37" s="27">
        <v>1.5</v>
      </c>
      <c r="D37" s="80" t="s">
        <v>643</v>
      </c>
    </row>
    <row r="38" spans="1:4" x14ac:dyDescent="0.2">
      <c r="A38" s="26">
        <v>43307</v>
      </c>
      <c r="B38" s="27" t="s">
        <v>635</v>
      </c>
      <c r="C38" s="27">
        <v>2</v>
      </c>
      <c r="D38" s="80"/>
    </row>
    <row r="39" spans="1:4" x14ac:dyDescent="0.2">
      <c r="A39" s="27"/>
      <c r="B39" s="27" t="s">
        <v>628</v>
      </c>
      <c r="C39" s="27">
        <v>3</v>
      </c>
      <c r="D39" s="80" t="s">
        <v>644</v>
      </c>
    </row>
    <row r="40" spans="1:4" x14ac:dyDescent="0.2">
      <c r="A40" s="27"/>
      <c r="B40" s="27" t="s">
        <v>478</v>
      </c>
      <c r="C40" s="27">
        <v>1</v>
      </c>
      <c r="D40" s="80"/>
    </row>
    <row r="41" spans="1:4" x14ac:dyDescent="0.2">
      <c r="A41" s="26">
        <v>43308</v>
      </c>
      <c r="B41" s="27" t="s">
        <v>635</v>
      </c>
      <c r="C41" s="27">
        <v>2</v>
      </c>
      <c r="D41" s="80"/>
    </row>
    <row r="42" spans="1:4" x14ac:dyDescent="0.2">
      <c r="A42" s="27"/>
      <c r="B42" s="81" t="s">
        <v>479</v>
      </c>
      <c r="C42" s="27">
        <v>1</v>
      </c>
      <c r="D42" s="80"/>
    </row>
    <row r="43" spans="1:4" x14ac:dyDescent="0.2">
      <c r="A43" s="27"/>
      <c r="B43" s="27" t="s">
        <v>628</v>
      </c>
      <c r="C43" s="27">
        <v>5</v>
      </c>
      <c r="D43" s="80" t="s">
        <v>647</v>
      </c>
    </row>
    <row r="44" spans="1:4" x14ac:dyDescent="0.2">
      <c r="A44" s="26">
        <v>43309</v>
      </c>
      <c r="B44" s="81" t="s">
        <v>479</v>
      </c>
      <c r="C44" s="27">
        <v>1</v>
      </c>
      <c r="D44" s="80"/>
    </row>
    <row r="45" spans="1:4" x14ac:dyDescent="0.2">
      <c r="A45" s="27"/>
      <c r="B45" s="27" t="s">
        <v>628</v>
      </c>
      <c r="C45" s="27">
        <v>5</v>
      </c>
      <c r="D45" s="80" t="s">
        <v>648</v>
      </c>
    </row>
    <row r="46" spans="1:4" x14ac:dyDescent="0.2">
      <c r="A46" s="26">
        <v>43310</v>
      </c>
      <c r="B46" s="27" t="s">
        <v>628</v>
      </c>
      <c r="C46" s="27">
        <v>5</v>
      </c>
      <c r="D46" s="80" t="s">
        <v>649</v>
      </c>
    </row>
    <row r="47" spans="1:4" x14ac:dyDescent="0.2">
      <c r="A47" s="26">
        <v>43311</v>
      </c>
      <c r="B47" s="81" t="s">
        <v>479</v>
      </c>
      <c r="C47" s="27">
        <v>1</v>
      </c>
      <c r="D47" s="80"/>
    </row>
    <row r="48" spans="1:4" x14ac:dyDescent="0.2">
      <c r="A48" s="27"/>
      <c r="B48" s="27" t="s">
        <v>628</v>
      </c>
      <c r="C48" s="27">
        <v>4</v>
      </c>
      <c r="D48" s="80" t="s">
        <v>650</v>
      </c>
    </row>
    <row r="49" spans="1:4" x14ac:dyDescent="0.2">
      <c r="A49" s="27"/>
      <c r="B49" s="27" t="s">
        <v>635</v>
      </c>
      <c r="C49" s="27">
        <v>3</v>
      </c>
      <c r="D49" s="27"/>
    </row>
    <row r="50" spans="1:4" x14ac:dyDescent="0.2">
      <c r="A50" s="26">
        <v>43312</v>
      </c>
      <c r="B50" s="81" t="s">
        <v>479</v>
      </c>
      <c r="C50" s="27">
        <v>1</v>
      </c>
      <c r="D50" s="80"/>
    </row>
    <row r="51" spans="1:4" x14ac:dyDescent="0.2">
      <c r="A51" s="27"/>
      <c r="B51" s="27" t="s">
        <v>628</v>
      </c>
      <c r="C51" s="27">
        <v>3</v>
      </c>
      <c r="D51" s="80" t="s">
        <v>651</v>
      </c>
    </row>
    <row r="52" spans="1:4" x14ac:dyDescent="0.2">
      <c r="A52" s="27"/>
      <c r="B52" s="27" t="s">
        <v>635</v>
      </c>
      <c r="C52" s="27">
        <v>3</v>
      </c>
      <c r="D52" s="80"/>
    </row>
    <row r="53" spans="1:4" x14ac:dyDescent="0.2">
      <c r="A53" s="26">
        <v>43318</v>
      </c>
      <c r="B53" s="81" t="s">
        <v>479</v>
      </c>
      <c r="C53" s="27">
        <v>1</v>
      </c>
      <c r="D53" s="27"/>
    </row>
    <row r="54" spans="1:4" x14ac:dyDescent="0.2">
      <c r="A54" s="27"/>
      <c r="B54" s="27" t="s">
        <v>628</v>
      </c>
      <c r="C54" s="27">
        <v>3</v>
      </c>
      <c r="D54" s="27" t="s">
        <v>651</v>
      </c>
    </row>
    <row r="55" spans="1:4" x14ac:dyDescent="0.2">
      <c r="A55" s="27"/>
      <c r="B55" s="27" t="s">
        <v>635</v>
      </c>
      <c r="C55" s="27">
        <v>2</v>
      </c>
      <c r="D55" s="27"/>
    </row>
    <row r="56" spans="1:4" x14ac:dyDescent="0.2">
      <c r="A56" s="26">
        <v>43319</v>
      </c>
      <c r="B56" s="81" t="s">
        <v>479</v>
      </c>
      <c r="C56" s="27">
        <v>1</v>
      </c>
      <c r="D56" s="27"/>
    </row>
    <row r="57" spans="1:4" x14ac:dyDescent="0.2">
      <c r="A57" s="27"/>
      <c r="B57" s="27" t="s">
        <v>628</v>
      </c>
      <c r="C57" s="27">
        <v>3</v>
      </c>
      <c r="D57" s="27" t="s">
        <v>651</v>
      </c>
    </row>
    <row r="58" spans="1:4" x14ac:dyDescent="0.2">
      <c r="A58" s="27"/>
      <c r="B58" s="27" t="s">
        <v>635</v>
      </c>
      <c r="C58" s="27">
        <v>2</v>
      </c>
      <c r="D58" s="27"/>
    </row>
    <row r="59" spans="1:4" x14ac:dyDescent="0.2">
      <c r="A59" s="26">
        <v>43320</v>
      </c>
      <c r="B59" s="27" t="s">
        <v>628</v>
      </c>
      <c r="C59" s="27">
        <v>3.5</v>
      </c>
      <c r="D59" s="27" t="s">
        <v>653</v>
      </c>
    </row>
    <row r="60" spans="1:4" x14ac:dyDescent="0.2">
      <c r="A60" s="27"/>
      <c r="B60" s="27"/>
      <c r="C60" s="27"/>
      <c r="D60" s="27"/>
    </row>
    <row r="61" spans="1:4" x14ac:dyDescent="0.2">
      <c r="A61" s="27"/>
      <c r="B61" s="27"/>
      <c r="C61" s="27"/>
      <c r="D61" s="27"/>
    </row>
    <row r="62" spans="1:4" x14ac:dyDescent="0.2">
      <c r="A62" s="26">
        <v>43321</v>
      </c>
      <c r="B62" s="27" t="s">
        <v>628</v>
      </c>
      <c r="C62" s="27">
        <v>3.5</v>
      </c>
      <c r="D62" s="27" t="s">
        <v>654</v>
      </c>
    </row>
    <row r="63" spans="1:4" x14ac:dyDescent="0.2">
      <c r="A63" s="27"/>
      <c r="B63" s="27"/>
      <c r="C63" s="27"/>
      <c r="D63" s="27"/>
    </row>
    <row r="64" spans="1:4" x14ac:dyDescent="0.2">
      <c r="A64" s="27"/>
      <c r="B64" s="27"/>
      <c r="C64" s="27"/>
      <c r="D64" s="27"/>
    </row>
    <row r="65" spans="1:4" x14ac:dyDescent="0.2">
      <c r="A65" s="26">
        <v>43322</v>
      </c>
      <c r="B65" s="27"/>
      <c r="C65" s="27">
        <v>3.5</v>
      </c>
      <c r="D65" s="27" t="s">
        <v>653</v>
      </c>
    </row>
    <row r="66" spans="1:4" x14ac:dyDescent="0.2">
      <c r="A66" s="27"/>
      <c r="B66" s="27"/>
      <c r="C66" s="27"/>
      <c r="D66" s="27"/>
    </row>
    <row r="67" spans="1:4" x14ac:dyDescent="0.2">
      <c r="A67" s="27"/>
      <c r="B67" s="27"/>
      <c r="C67" s="27"/>
      <c r="D67" s="27"/>
    </row>
    <row r="68" spans="1:4" x14ac:dyDescent="0.2">
      <c r="A68" s="26">
        <v>43323</v>
      </c>
      <c r="B68" s="27"/>
      <c r="C68" s="27"/>
      <c r="D68" s="27"/>
    </row>
    <row r="69" spans="1:4" x14ac:dyDescent="0.2">
      <c r="A69" s="27"/>
      <c r="B69" s="27"/>
      <c r="C69" s="27"/>
      <c r="D69" s="27"/>
    </row>
    <row r="70" spans="1:4" x14ac:dyDescent="0.2">
      <c r="A70" s="26">
        <v>43324</v>
      </c>
      <c r="B70" s="27"/>
      <c r="C70" s="27"/>
      <c r="D70" s="27"/>
    </row>
    <row r="71" spans="1:4" x14ac:dyDescent="0.2">
      <c r="A71" s="27"/>
      <c r="B71" s="27"/>
      <c r="C71" s="27"/>
      <c r="D71" s="27"/>
    </row>
    <row r="72" spans="1:4" x14ac:dyDescent="0.2">
      <c r="A72" s="27"/>
      <c r="B72" s="27"/>
      <c r="C72" s="27"/>
      <c r="D72" s="27"/>
    </row>
    <row r="73" spans="1:4" x14ac:dyDescent="0.2">
      <c r="A73" s="26">
        <v>43325</v>
      </c>
      <c r="B73" s="27"/>
      <c r="C73" s="27"/>
      <c r="D73" s="27"/>
    </row>
    <row r="74" spans="1:4" x14ac:dyDescent="0.2">
      <c r="A74" s="27"/>
      <c r="B74" s="27"/>
      <c r="C74" s="27"/>
      <c r="D74" s="27"/>
    </row>
    <row r="75" spans="1:4" x14ac:dyDescent="0.2">
      <c r="A75" s="27"/>
      <c r="B75" s="27"/>
      <c r="C75" s="27"/>
      <c r="D75" s="27"/>
    </row>
    <row r="76" spans="1:4" x14ac:dyDescent="0.2">
      <c r="A76" s="26">
        <v>43326</v>
      </c>
      <c r="B76" s="27"/>
      <c r="C76" s="27"/>
      <c r="D76" s="27"/>
    </row>
    <row r="77" spans="1:4" x14ac:dyDescent="0.2">
      <c r="A77" s="27"/>
      <c r="B77" s="27"/>
      <c r="C77" s="27"/>
      <c r="D77" s="27"/>
    </row>
    <row r="78" spans="1:4" x14ac:dyDescent="0.2">
      <c r="A78" s="27"/>
      <c r="B78" s="27"/>
      <c r="C78" s="27"/>
      <c r="D78" s="27"/>
    </row>
    <row r="79" spans="1:4" x14ac:dyDescent="0.2">
      <c r="A79" s="26">
        <v>43327</v>
      </c>
      <c r="B79" s="27"/>
      <c r="C79" s="27"/>
      <c r="D79" s="27"/>
    </row>
    <row r="80" spans="1:4" x14ac:dyDescent="0.2">
      <c r="A80" s="27"/>
      <c r="B80" s="27"/>
      <c r="C80" s="27"/>
      <c r="D80" s="27"/>
    </row>
    <row r="81" spans="1:4" x14ac:dyDescent="0.2">
      <c r="A81" s="27"/>
      <c r="B81" s="27"/>
      <c r="C81" s="27"/>
      <c r="D81" s="27"/>
    </row>
    <row r="82" spans="1:4" x14ac:dyDescent="0.2">
      <c r="A82" s="26">
        <v>43328</v>
      </c>
      <c r="B82" s="27" t="s">
        <v>652</v>
      </c>
      <c r="C82" s="27">
        <v>4</v>
      </c>
      <c r="D82" s="27"/>
    </row>
    <row r="83" spans="1:4" x14ac:dyDescent="0.2">
      <c r="A83" s="27"/>
      <c r="B83" s="27"/>
      <c r="C83" s="27"/>
      <c r="D83" s="27"/>
    </row>
    <row r="84" spans="1:4" x14ac:dyDescent="0.2">
      <c r="A84" s="27"/>
      <c r="B84" s="27"/>
      <c r="C84" s="27"/>
      <c r="D84" s="27"/>
    </row>
    <row r="85" spans="1:4" x14ac:dyDescent="0.2">
      <c r="A85" s="27"/>
      <c r="B85" s="27"/>
      <c r="C85" s="27"/>
      <c r="D85" s="27"/>
    </row>
    <row r="86" spans="1:4" x14ac:dyDescent="0.2">
      <c r="A86" s="27"/>
      <c r="B86" s="27"/>
      <c r="C86" s="27"/>
      <c r="D86" s="27"/>
    </row>
    <row r="87" spans="1:4" x14ac:dyDescent="0.2">
      <c r="A87" s="27"/>
      <c r="B87" s="27"/>
      <c r="C87" s="27"/>
      <c r="D87" s="27"/>
    </row>
    <row r="88" spans="1:4" x14ac:dyDescent="0.2">
      <c r="A88" s="27"/>
      <c r="B88" s="27"/>
      <c r="C88" s="27"/>
      <c r="D88" s="27"/>
    </row>
    <row r="89" spans="1:4" x14ac:dyDescent="0.2">
      <c r="A89" s="27"/>
      <c r="B89" s="27"/>
      <c r="C89" s="27"/>
      <c r="D89" s="27"/>
    </row>
    <row r="90" spans="1:4" x14ac:dyDescent="0.2">
      <c r="A90" s="27"/>
      <c r="B90" s="27"/>
      <c r="C90" s="27"/>
      <c r="D90" s="27"/>
    </row>
    <row r="91" spans="1:4" x14ac:dyDescent="0.2">
      <c r="A91" s="27"/>
      <c r="B91" s="27"/>
      <c r="C91" s="27"/>
      <c r="D91" s="27"/>
    </row>
    <row r="92" spans="1:4" x14ac:dyDescent="0.2">
      <c r="A92" s="27"/>
      <c r="B92" s="27"/>
      <c r="C92" s="27"/>
      <c r="D92" s="27"/>
    </row>
    <row r="93" spans="1:4" x14ac:dyDescent="0.2">
      <c r="A93" s="27"/>
      <c r="B93" s="27"/>
      <c r="C93" s="27"/>
      <c r="D93" s="27"/>
    </row>
    <row r="94" spans="1:4" x14ac:dyDescent="0.2">
      <c r="A94" s="27"/>
      <c r="B94" s="27"/>
      <c r="C94" s="27"/>
      <c r="D94" s="27"/>
    </row>
    <row r="95" spans="1:4" x14ac:dyDescent="0.2">
      <c r="A95" s="27"/>
      <c r="B95" s="27"/>
      <c r="C95" s="27"/>
      <c r="D95" s="27"/>
    </row>
    <row r="96" spans="1:4" x14ac:dyDescent="0.2">
      <c r="A96" s="27"/>
      <c r="B96" s="27"/>
      <c r="C96" s="27"/>
      <c r="D96" s="27"/>
    </row>
    <row r="97" spans="1:4" x14ac:dyDescent="0.2">
      <c r="A97" s="27"/>
      <c r="B97" s="27"/>
      <c r="C97" s="27"/>
      <c r="D97" s="27"/>
    </row>
    <row r="98" spans="1:4" x14ac:dyDescent="0.2">
      <c r="A98" s="27"/>
      <c r="B98" s="27"/>
      <c r="C98" s="27"/>
      <c r="D98" s="27"/>
    </row>
    <row r="99" spans="1:4" x14ac:dyDescent="0.2">
      <c r="A99" s="27"/>
      <c r="B99" s="27"/>
      <c r="C99" s="27"/>
      <c r="D99" s="27"/>
    </row>
    <row r="100" spans="1:4" x14ac:dyDescent="0.2">
      <c r="A100" s="27"/>
      <c r="B100" s="27"/>
      <c r="C100" s="27"/>
      <c r="D100" s="27"/>
    </row>
    <row r="101" spans="1:4" x14ac:dyDescent="0.2">
      <c r="A101" s="27"/>
      <c r="B101" s="27"/>
      <c r="C101" s="27"/>
      <c r="D101" s="27"/>
    </row>
    <row r="102" spans="1:4" x14ac:dyDescent="0.2">
      <c r="A102" s="27"/>
      <c r="B102" s="27"/>
      <c r="C102" s="27"/>
      <c r="D102" s="27"/>
    </row>
    <row r="103" spans="1:4" x14ac:dyDescent="0.2">
      <c r="A103" s="27"/>
      <c r="B103" s="27"/>
      <c r="C103" s="27"/>
      <c r="D103" s="27"/>
    </row>
    <row r="104" spans="1:4" x14ac:dyDescent="0.2">
      <c r="A104" s="27"/>
      <c r="B104" s="27"/>
      <c r="C104" s="27"/>
      <c r="D104" s="27"/>
    </row>
    <row r="105" spans="1:4" x14ac:dyDescent="0.2">
      <c r="A105" s="27"/>
      <c r="B105" s="27"/>
      <c r="C105" s="27"/>
      <c r="D105" s="27"/>
    </row>
    <row r="106" spans="1:4" x14ac:dyDescent="0.2">
      <c r="A106" s="27"/>
      <c r="B106" s="27"/>
      <c r="C106" s="27"/>
      <c r="D106" s="27"/>
    </row>
    <row r="107" spans="1:4" x14ac:dyDescent="0.2">
      <c r="A107" s="27"/>
      <c r="B107" s="27"/>
      <c r="C107" s="27"/>
      <c r="D107" s="27"/>
    </row>
    <row r="108" spans="1:4" x14ac:dyDescent="0.2">
      <c r="A108" s="27"/>
      <c r="B108" s="27"/>
      <c r="C108" s="27"/>
      <c r="D108" s="27"/>
    </row>
    <row r="109" spans="1:4" x14ac:dyDescent="0.2">
      <c r="A109" s="27"/>
      <c r="B109" s="27"/>
      <c r="C109" s="27"/>
      <c r="D109" s="27"/>
    </row>
    <row r="110" spans="1:4" x14ac:dyDescent="0.2">
      <c r="A110" s="27"/>
      <c r="B110" s="27"/>
      <c r="C110" s="27"/>
      <c r="D110" s="27"/>
    </row>
    <row r="111" spans="1:4" x14ac:dyDescent="0.2">
      <c r="A111" s="27"/>
      <c r="B111" s="27"/>
      <c r="C111" s="27"/>
      <c r="D111" s="27"/>
    </row>
    <row r="112" spans="1:4" x14ac:dyDescent="0.2">
      <c r="A112" s="27"/>
      <c r="B112" s="27"/>
      <c r="C112" s="27"/>
      <c r="D112" s="27"/>
    </row>
    <row r="113" spans="1:4" x14ac:dyDescent="0.2">
      <c r="A113" s="27"/>
      <c r="B113" s="27"/>
      <c r="C113" s="27"/>
      <c r="D113" s="27"/>
    </row>
    <row r="114" spans="1:4" x14ac:dyDescent="0.2">
      <c r="A114" s="27"/>
      <c r="B114" s="27"/>
      <c r="C114" s="27"/>
      <c r="D114" s="27"/>
    </row>
    <row r="115" spans="1:4" x14ac:dyDescent="0.2">
      <c r="A115" s="27"/>
      <c r="B115" s="27"/>
      <c r="C115" s="27"/>
      <c r="D115" s="27"/>
    </row>
    <row r="116" spans="1:4" x14ac:dyDescent="0.2">
      <c r="A116" s="27"/>
      <c r="B116" s="27"/>
      <c r="C116" s="27"/>
      <c r="D116" s="27"/>
    </row>
    <row r="117" spans="1:4" x14ac:dyDescent="0.2">
      <c r="A117" s="27"/>
      <c r="B117" s="27"/>
      <c r="C117" s="27"/>
      <c r="D117" s="27"/>
    </row>
    <row r="118" spans="1:4" x14ac:dyDescent="0.2">
      <c r="A118" s="27"/>
      <c r="B118" s="27"/>
      <c r="C118" s="27"/>
      <c r="D118" s="27"/>
    </row>
    <row r="119" spans="1:4" x14ac:dyDescent="0.2">
      <c r="A119" s="27"/>
      <c r="B119" s="27"/>
      <c r="C119" s="27"/>
      <c r="D119" s="27"/>
    </row>
    <row r="120" spans="1:4" x14ac:dyDescent="0.2">
      <c r="A120" s="27"/>
      <c r="B120" s="27"/>
      <c r="C120" s="27"/>
      <c r="D120" s="27"/>
    </row>
    <row r="121" spans="1:4" x14ac:dyDescent="0.2">
      <c r="A121" s="27"/>
      <c r="B121" s="27"/>
      <c r="C121" s="27"/>
      <c r="D121" s="27"/>
    </row>
    <row r="122" spans="1:4" x14ac:dyDescent="0.2">
      <c r="A122" s="27"/>
      <c r="B122" s="27"/>
      <c r="C122" s="27"/>
      <c r="D122" s="27"/>
    </row>
    <row r="123" spans="1:4" x14ac:dyDescent="0.2">
      <c r="A123" s="27"/>
      <c r="B123" s="27"/>
      <c r="C123" s="27"/>
      <c r="D123" s="27"/>
    </row>
    <row r="124" spans="1:4" x14ac:dyDescent="0.2">
      <c r="A124" s="27"/>
      <c r="B124" s="27"/>
      <c r="C124" s="27"/>
      <c r="D124" s="27"/>
    </row>
    <row r="125" spans="1:4" x14ac:dyDescent="0.2">
      <c r="A125" s="27"/>
      <c r="B125" s="27"/>
      <c r="C125" s="27"/>
      <c r="D125" s="27"/>
    </row>
    <row r="126" spans="1:4" x14ac:dyDescent="0.2">
      <c r="A126" s="27"/>
      <c r="B126" s="27"/>
      <c r="C126" s="27"/>
      <c r="D126" s="27"/>
    </row>
    <row r="127" spans="1:4" x14ac:dyDescent="0.2">
      <c r="A127" s="27"/>
      <c r="B127" s="27"/>
      <c r="C127" s="27"/>
      <c r="D127" s="27"/>
    </row>
    <row r="128" spans="1:4" x14ac:dyDescent="0.2">
      <c r="A128" s="27"/>
      <c r="B128" s="27"/>
      <c r="C128" s="27"/>
      <c r="D128" s="27"/>
    </row>
    <row r="129" spans="1:4" x14ac:dyDescent="0.2">
      <c r="A129" s="27"/>
      <c r="B129" s="27"/>
      <c r="C129" s="27"/>
      <c r="D129" s="27"/>
    </row>
    <row r="130" spans="1:4" x14ac:dyDescent="0.2">
      <c r="A130" s="27"/>
      <c r="B130" s="27"/>
      <c r="C130" s="27"/>
      <c r="D130" s="27"/>
    </row>
    <row r="131" spans="1:4" x14ac:dyDescent="0.2">
      <c r="A131" s="27"/>
      <c r="B131" s="27"/>
      <c r="C131" s="27"/>
      <c r="D131" s="27"/>
    </row>
    <row r="132" spans="1:4" x14ac:dyDescent="0.2">
      <c r="A132" s="27"/>
      <c r="B132" s="27"/>
      <c r="C132" s="27"/>
      <c r="D132" s="27"/>
    </row>
    <row r="133" spans="1:4" x14ac:dyDescent="0.2">
      <c r="A133" s="27"/>
      <c r="B133" s="27"/>
      <c r="C133" s="27"/>
      <c r="D133" s="27"/>
    </row>
    <row r="134" spans="1:4" x14ac:dyDescent="0.2">
      <c r="A134" s="27"/>
      <c r="B134" s="27"/>
      <c r="C134" s="27"/>
      <c r="D134" s="27"/>
    </row>
    <row r="135" spans="1:4" x14ac:dyDescent="0.2">
      <c r="A135" s="27"/>
      <c r="B135" s="27"/>
      <c r="C135" s="27"/>
      <c r="D135" s="27"/>
    </row>
    <row r="136" spans="1:4" x14ac:dyDescent="0.2">
      <c r="A136" s="27"/>
      <c r="B136" s="27"/>
      <c r="C136" s="27"/>
      <c r="D136" s="27"/>
    </row>
    <row r="137" spans="1:4" x14ac:dyDescent="0.2">
      <c r="A137" s="27"/>
      <c r="B137" s="27"/>
      <c r="C137" s="27"/>
      <c r="D137" s="27"/>
    </row>
    <row r="138" spans="1:4" x14ac:dyDescent="0.2">
      <c r="A138" s="27"/>
      <c r="B138" s="27"/>
      <c r="C138" s="27"/>
      <c r="D138" s="27"/>
    </row>
    <row r="139" spans="1:4" x14ac:dyDescent="0.2">
      <c r="A139" s="27"/>
      <c r="B139" s="27"/>
      <c r="C139" s="27"/>
      <c r="D139" s="27"/>
    </row>
    <row r="140" spans="1:4" x14ac:dyDescent="0.2">
      <c r="A140" s="27"/>
      <c r="B140" s="27"/>
      <c r="C140" s="27"/>
      <c r="D140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zoomScaleNormal="100" workbookViewId="0">
      <pane ySplit="3" topLeftCell="A7" activePane="bottomLeft" state="frozen"/>
      <selection pane="bottomLeft" activeCell="E29" sqref="E29"/>
    </sheetView>
  </sheetViews>
  <sheetFormatPr defaultRowHeight="11.25" x14ac:dyDescent="0.2"/>
  <cols>
    <col min="1" max="1" width="17.83203125" customWidth="1"/>
    <col min="2" max="2" width="4.33203125" customWidth="1"/>
    <col min="3" max="3" width="11.83203125" customWidth="1"/>
    <col min="4" max="4" width="21.83203125" customWidth="1"/>
    <col min="5" max="5" width="15" customWidth="1"/>
    <col min="6" max="6" width="10.33203125" style="34" customWidth="1"/>
    <col min="7" max="7" width="76.5" customWidth="1"/>
    <col min="8" max="8" width="18.6640625" bestFit="1" customWidth="1"/>
    <col min="9" max="13" width="11" customWidth="1"/>
  </cols>
  <sheetData>
    <row r="1" spans="1:14" x14ac:dyDescent="0.2">
      <c r="A1" t="s">
        <v>510</v>
      </c>
    </row>
    <row r="3" spans="1:14" ht="33.75" x14ac:dyDescent="0.2">
      <c r="A3" s="35" t="s">
        <v>496</v>
      </c>
      <c r="B3" s="35" t="s">
        <v>497</v>
      </c>
      <c r="C3" s="36" t="s">
        <v>504</v>
      </c>
      <c r="D3" s="35" t="s">
        <v>498</v>
      </c>
      <c r="E3" s="36" t="s">
        <v>505</v>
      </c>
      <c r="F3" s="37" t="s">
        <v>509</v>
      </c>
      <c r="G3" s="35" t="s">
        <v>502</v>
      </c>
      <c r="H3" s="35" t="s">
        <v>503</v>
      </c>
      <c r="I3" s="36" t="s">
        <v>513</v>
      </c>
      <c r="J3" s="36" t="s">
        <v>444</v>
      </c>
      <c r="K3" s="36"/>
      <c r="L3" s="36"/>
      <c r="M3" s="36"/>
      <c r="N3" t="s">
        <v>518</v>
      </c>
    </row>
    <row r="4" spans="1:14" x14ac:dyDescent="0.2">
      <c r="A4" s="27" t="s">
        <v>499</v>
      </c>
      <c r="B4" s="27" t="s">
        <v>500</v>
      </c>
      <c r="C4" s="27"/>
      <c r="D4" s="27" t="s">
        <v>501</v>
      </c>
      <c r="E4" s="26">
        <v>43313</v>
      </c>
      <c r="F4" s="38"/>
      <c r="G4" s="27" t="s">
        <v>506</v>
      </c>
      <c r="H4" s="27">
        <v>7.5</v>
      </c>
      <c r="I4" s="27">
        <v>100</v>
      </c>
      <c r="J4" s="27"/>
      <c r="K4" s="27"/>
      <c r="L4" s="27"/>
      <c r="M4" s="27"/>
      <c r="N4" t="s">
        <v>519</v>
      </c>
    </row>
    <row r="5" spans="1:14" x14ac:dyDescent="0.2">
      <c r="A5" s="27" t="s">
        <v>507</v>
      </c>
      <c r="B5" s="27" t="s">
        <v>508</v>
      </c>
      <c r="C5" s="27"/>
      <c r="D5" s="27" t="s">
        <v>501</v>
      </c>
      <c r="E5" s="27"/>
      <c r="F5" s="38" t="s">
        <v>525</v>
      </c>
      <c r="G5" s="27" t="s">
        <v>506</v>
      </c>
      <c r="H5" s="27"/>
      <c r="I5" s="27"/>
      <c r="J5" s="27"/>
      <c r="K5" s="27"/>
      <c r="L5" s="27"/>
      <c r="M5" s="27"/>
      <c r="N5" t="s">
        <v>520</v>
      </c>
    </row>
    <row r="6" spans="1:14" ht="67.5" x14ac:dyDescent="0.2">
      <c r="A6" s="27" t="s">
        <v>511</v>
      </c>
      <c r="B6" s="27"/>
      <c r="C6" s="27"/>
      <c r="D6" s="27" t="s">
        <v>514</v>
      </c>
      <c r="E6" s="27"/>
      <c r="F6" s="38" t="s">
        <v>524</v>
      </c>
      <c r="G6" s="39" t="s">
        <v>512</v>
      </c>
      <c r="H6" s="27">
        <v>6</v>
      </c>
      <c r="I6" s="27"/>
      <c r="J6" s="27"/>
      <c r="K6" s="27"/>
      <c r="L6" s="27"/>
      <c r="M6" s="27"/>
    </row>
    <row r="7" spans="1:14" x14ac:dyDescent="0.2">
      <c r="A7" s="27" t="s">
        <v>515</v>
      </c>
      <c r="B7" s="27" t="s">
        <v>516</v>
      </c>
      <c r="C7" s="27"/>
      <c r="D7" s="27" t="s">
        <v>517</v>
      </c>
      <c r="E7" s="27"/>
      <c r="F7" s="38" t="s">
        <v>523</v>
      </c>
      <c r="G7" s="27" t="s">
        <v>522</v>
      </c>
      <c r="H7" s="27"/>
      <c r="I7" s="27"/>
      <c r="J7" s="27" t="s">
        <v>521</v>
      </c>
      <c r="K7" s="27"/>
      <c r="L7" s="27"/>
      <c r="M7" s="27"/>
    </row>
    <row r="8" spans="1:14" x14ac:dyDescent="0.2">
      <c r="A8" s="27" t="s">
        <v>526</v>
      </c>
      <c r="B8" s="27"/>
      <c r="C8" s="27"/>
      <c r="D8" s="27"/>
      <c r="E8" s="40">
        <v>43374</v>
      </c>
      <c r="F8" s="38" t="s">
        <v>527</v>
      </c>
      <c r="G8" s="27"/>
      <c r="H8" s="27"/>
      <c r="I8" s="27"/>
      <c r="J8" s="27"/>
      <c r="K8" s="27"/>
      <c r="L8" s="27"/>
      <c r="M8" s="27"/>
      <c r="N8" t="s">
        <v>528</v>
      </c>
    </row>
    <row r="9" spans="1:14" x14ac:dyDescent="0.2">
      <c r="A9" s="27" t="s">
        <v>529</v>
      </c>
      <c r="B9" s="27"/>
      <c r="C9" s="27"/>
      <c r="D9" s="27"/>
      <c r="E9" s="41">
        <v>43344</v>
      </c>
      <c r="F9" s="38"/>
      <c r="G9" s="27"/>
      <c r="H9" s="27"/>
      <c r="I9" s="27"/>
      <c r="J9" s="27"/>
      <c r="K9" s="27"/>
      <c r="L9" s="27"/>
      <c r="M9" s="27"/>
    </row>
    <row r="10" spans="1:14" x14ac:dyDescent="0.2">
      <c r="A10" s="27" t="s">
        <v>543</v>
      </c>
      <c r="B10" s="27"/>
      <c r="C10" s="27"/>
      <c r="D10" s="27"/>
      <c r="E10" s="41">
        <v>43313</v>
      </c>
      <c r="F10" s="38"/>
      <c r="G10" s="27"/>
      <c r="H10" s="27"/>
      <c r="I10" s="27"/>
      <c r="J10" s="27"/>
      <c r="K10" s="27"/>
      <c r="L10" s="27"/>
      <c r="M10" s="27"/>
    </row>
    <row r="11" spans="1:14" x14ac:dyDescent="0.2">
      <c r="A11" s="27" t="s">
        <v>544</v>
      </c>
      <c r="B11" s="27"/>
      <c r="C11" s="27"/>
      <c r="D11" s="27"/>
      <c r="F11" s="38"/>
      <c r="G11" s="27"/>
      <c r="H11" s="27"/>
      <c r="I11" s="27"/>
      <c r="J11" s="27"/>
      <c r="K11" s="27"/>
      <c r="L11" s="27"/>
      <c r="M11" s="27"/>
    </row>
    <row r="12" spans="1:14" x14ac:dyDescent="0.2">
      <c r="A12" s="27" t="s">
        <v>546</v>
      </c>
      <c r="B12" s="27"/>
      <c r="C12" s="27"/>
      <c r="D12" s="27"/>
      <c r="E12" s="27"/>
      <c r="F12" s="38"/>
      <c r="G12" s="27"/>
      <c r="H12" s="27"/>
      <c r="I12" s="27"/>
      <c r="J12" s="27"/>
      <c r="K12" s="27"/>
      <c r="L12" s="27"/>
      <c r="M12" s="27"/>
    </row>
    <row r="13" spans="1:14" x14ac:dyDescent="0.2">
      <c r="A13" s="27" t="s">
        <v>547</v>
      </c>
      <c r="B13" s="27"/>
      <c r="C13" s="27"/>
      <c r="D13" s="27"/>
      <c r="E13" s="27"/>
      <c r="F13" s="38"/>
      <c r="G13" s="27"/>
      <c r="H13" s="27"/>
      <c r="I13" s="27"/>
      <c r="J13" s="27"/>
      <c r="K13" s="27"/>
      <c r="L13" s="27"/>
      <c r="M13" s="27"/>
    </row>
    <row r="14" spans="1:14" ht="33.75" x14ac:dyDescent="0.2">
      <c r="A14" s="27" t="s">
        <v>548</v>
      </c>
      <c r="B14" s="27"/>
      <c r="C14" s="27" t="s">
        <v>551</v>
      </c>
      <c r="D14" s="27" t="s">
        <v>501</v>
      </c>
      <c r="E14" s="26">
        <v>43586</v>
      </c>
      <c r="F14" s="38"/>
      <c r="G14" s="45" t="s">
        <v>549</v>
      </c>
      <c r="H14" s="27"/>
      <c r="I14" s="27"/>
      <c r="J14" s="27"/>
      <c r="K14" s="27"/>
      <c r="L14" s="27"/>
      <c r="M14" s="27"/>
    </row>
    <row r="15" spans="1:14" ht="33.75" x14ac:dyDescent="0.2">
      <c r="A15" s="27" t="s">
        <v>548</v>
      </c>
      <c r="B15" s="27"/>
      <c r="C15" s="27"/>
      <c r="D15" s="27" t="s">
        <v>550</v>
      </c>
      <c r="E15" s="27"/>
      <c r="F15" s="38"/>
      <c r="G15" s="45" t="s">
        <v>549</v>
      </c>
      <c r="H15" s="27"/>
      <c r="I15" s="27"/>
      <c r="J15" s="27"/>
      <c r="K15" s="27"/>
      <c r="L15" s="27"/>
      <c r="M15" s="27"/>
    </row>
    <row r="16" spans="1:14" x14ac:dyDescent="0.2">
      <c r="A16" s="27" t="s">
        <v>552</v>
      </c>
      <c r="B16" s="27"/>
      <c r="C16" s="27"/>
      <c r="D16" s="27" t="s">
        <v>501</v>
      </c>
      <c r="E16" s="27" t="s">
        <v>553</v>
      </c>
      <c r="F16" s="38" t="s">
        <v>554</v>
      </c>
      <c r="G16" s="27" t="s">
        <v>522</v>
      </c>
      <c r="H16" s="27"/>
      <c r="I16" s="27"/>
      <c r="J16" s="27"/>
      <c r="K16" s="27"/>
      <c r="L16" s="27"/>
      <c r="M16" s="27"/>
    </row>
    <row r="17" spans="1:13" x14ac:dyDescent="0.2">
      <c r="A17" s="27"/>
      <c r="B17" s="27"/>
      <c r="C17" s="27"/>
      <c r="D17" s="27" t="s">
        <v>555</v>
      </c>
      <c r="E17" s="26">
        <v>43646</v>
      </c>
      <c r="F17" s="38"/>
      <c r="G17" s="27"/>
      <c r="H17" s="27"/>
      <c r="I17" s="27"/>
      <c r="J17" s="27"/>
      <c r="K17" s="27"/>
      <c r="L17" s="27"/>
      <c r="M17" s="27"/>
    </row>
    <row r="18" spans="1:13" x14ac:dyDescent="0.2">
      <c r="A18" s="27" t="s">
        <v>556</v>
      </c>
      <c r="B18" s="27"/>
      <c r="C18" s="27"/>
      <c r="D18" s="27"/>
      <c r="E18" s="27"/>
      <c r="F18" s="38"/>
      <c r="G18" s="27"/>
      <c r="H18" s="27"/>
      <c r="I18" s="27"/>
      <c r="J18" s="27"/>
      <c r="K18" s="27"/>
      <c r="L18" s="27"/>
      <c r="M18" s="27"/>
    </row>
    <row r="19" spans="1:13" x14ac:dyDescent="0.2">
      <c r="A19" s="27"/>
      <c r="B19" s="27"/>
      <c r="C19" s="27"/>
      <c r="D19" s="27"/>
      <c r="E19" s="27"/>
      <c r="F19" s="38"/>
      <c r="G19" s="27"/>
      <c r="H19" s="27"/>
      <c r="I19" s="27"/>
      <c r="J19" s="27"/>
      <c r="K19" s="27"/>
      <c r="L19" s="27"/>
      <c r="M19" s="27"/>
    </row>
    <row r="20" spans="1:13" x14ac:dyDescent="0.2">
      <c r="A20" s="27" t="s">
        <v>545</v>
      </c>
      <c r="B20" s="27"/>
      <c r="C20" s="27"/>
      <c r="D20" s="27"/>
      <c r="E20" s="27"/>
      <c r="F20" s="38"/>
      <c r="G20" s="27"/>
      <c r="H20" s="27"/>
      <c r="I20" s="27"/>
      <c r="J20" s="27"/>
      <c r="K20" s="27"/>
      <c r="L20" s="27"/>
      <c r="M20" s="27"/>
    </row>
    <row r="21" spans="1:13" x14ac:dyDescent="0.2">
      <c r="A21" s="27"/>
      <c r="B21" s="27"/>
      <c r="C21" s="27"/>
      <c r="D21" s="27"/>
      <c r="E21" s="27"/>
      <c r="F21" s="38"/>
      <c r="G21" s="27"/>
      <c r="H21" s="27"/>
      <c r="I21" s="27"/>
      <c r="J21" s="27"/>
      <c r="K21" s="27"/>
      <c r="L21" s="27"/>
      <c r="M21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"/>
  <sheetViews>
    <sheetView showGridLines="0" workbookViewId="0">
      <selection activeCell="A88" sqref="A88"/>
    </sheetView>
  </sheetViews>
  <sheetFormatPr defaultRowHeight="11.25" x14ac:dyDescent="0.2"/>
  <sheetData>
    <row r="1" spans="1:1" x14ac:dyDescent="0.2">
      <c r="A1" s="43" t="s">
        <v>530</v>
      </c>
    </row>
    <row r="2" spans="1:1" ht="15.75" x14ac:dyDescent="0.2">
      <c r="A2" s="42"/>
    </row>
    <row r="3" spans="1:1" x14ac:dyDescent="0.2">
      <c r="A3" s="43" t="s">
        <v>531</v>
      </c>
    </row>
    <row r="4" spans="1:1" x14ac:dyDescent="0.2">
      <c r="A4" s="43" t="s">
        <v>532</v>
      </c>
    </row>
    <row r="5" spans="1:1" x14ac:dyDescent="0.2">
      <c r="A5" s="43" t="s">
        <v>533</v>
      </c>
    </row>
    <row r="6" spans="1:1" x14ac:dyDescent="0.2">
      <c r="A6" s="43" t="s">
        <v>534</v>
      </c>
    </row>
    <row r="7" spans="1:1" ht="15.75" x14ac:dyDescent="0.2">
      <c r="A7" s="42"/>
    </row>
    <row r="8" spans="1:1" x14ac:dyDescent="0.2">
      <c r="A8" s="43" t="s">
        <v>535</v>
      </c>
    </row>
    <row r="10" spans="1:1" ht="15.75" x14ac:dyDescent="0.25">
      <c r="A10" s="44"/>
    </row>
    <row r="72" spans="1:1" ht="15.75" x14ac:dyDescent="0.2">
      <c r="A72" s="42"/>
    </row>
    <row r="73" spans="1:1" ht="15.75" x14ac:dyDescent="0.2">
      <c r="A73" s="42" t="s">
        <v>536</v>
      </c>
    </row>
    <row r="74" spans="1:1" ht="15.75" x14ac:dyDescent="0.2">
      <c r="A74" s="42" t="s">
        <v>537</v>
      </c>
    </row>
    <row r="75" spans="1:1" ht="15.75" x14ac:dyDescent="0.2">
      <c r="A75" s="42" t="s">
        <v>538</v>
      </c>
    </row>
    <row r="76" spans="1:1" ht="15.75" x14ac:dyDescent="0.2">
      <c r="A76" s="42" t="s">
        <v>539</v>
      </c>
    </row>
    <row r="77" spans="1:1" ht="15.75" x14ac:dyDescent="0.2">
      <c r="A77" s="42" t="s">
        <v>540</v>
      </c>
    </row>
    <row r="78" spans="1:1" ht="15.75" x14ac:dyDescent="0.2">
      <c r="A78" s="42" t="s">
        <v>541</v>
      </c>
    </row>
    <row r="79" spans="1:1" ht="15.75" x14ac:dyDescent="0.2">
      <c r="A79" s="42"/>
    </row>
    <row r="80" spans="1:1" x14ac:dyDescent="0.2">
      <c r="A80" s="43" t="s">
        <v>542</v>
      </c>
    </row>
  </sheetData>
  <hyperlinks>
    <hyperlink ref="A1" r:id="rId1"/>
    <hyperlink ref="A3" r:id="rId2"/>
    <hyperlink ref="A4" r:id="rId3"/>
    <hyperlink ref="A5" r:id="rId4"/>
    <hyperlink ref="A6" r:id="rId5"/>
    <hyperlink ref="A8" r:id="rId6" display="http://scholarship-positions.com/"/>
    <hyperlink ref="A80" r:id="rId7" display="https://www.findamasters.com/masters-degrees/course/financial-forecasting-and-investment-msc/?i307d4959c11426"/>
  </hyperlinks>
  <pageMargins left="0.7" right="0.7" top="0.75" bottom="0.75" header="0.3" footer="0.3"/>
  <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A1001"/>
  <sheetViews>
    <sheetView showGridLines="0" workbookViewId="0">
      <pane xSplit="3" ySplit="3" topLeftCell="AE4" activePane="bottomRight" state="frozen"/>
      <selection pane="topRight" activeCell="D1" sqref="D1"/>
      <selection pane="bottomLeft" activeCell="A4" sqref="A4"/>
      <selection pane="bottomRight" activeCell="AJ30" sqref="AJ30"/>
    </sheetView>
  </sheetViews>
  <sheetFormatPr defaultColWidth="16.83203125" defaultRowHeight="15.75" customHeight="1" x14ac:dyDescent="0.2"/>
  <cols>
    <col min="1" max="1" width="5.5" style="48" customWidth="1"/>
    <col min="2" max="2" width="25.83203125" style="48" customWidth="1"/>
    <col min="3" max="3" width="15.33203125" style="48" customWidth="1"/>
    <col min="4" max="35" width="16.83203125" style="48"/>
    <col min="36" max="37" width="16.83203125" style="79"/>
    <col min="38" max="16384" width="16.83203125" style="48"/>
  </cols>
  <sheetData>
    <row r="1" spans="1:53" ht="15.75" customHeight="1" x14ac:dyDescent="0.25">
      <c r="A1" s="96" t="s">
        <v>557</v>
      </c>
      <c r="B1" s="99" t="s">
        <v>558</v>
      </c>
      <c r="C1" s="99" t="s">
        <v>559</v>
      </c>
      <c r="D1" s="88" t="s">
        <v>560</v>
      </c>
      <c r="E1" s="86"/>
      <c r="F1" s="88" t="s">
        <v>561</v>
      </c>
      <c r="G1" s="86"/>
      <c r="H1" s="88" t="s">
        <v>562</v>
      </c>
      <c r="I1" s="86"/>
      <c r="J1" s="88" t="s">
        <v>563</v>
      </c>
      <c r="K1" s="86"/>
      <c r="L1" s="88" t="s">
        <v>564</v>
      </c>
      <c r="M1" s="86"/>
      <c r="N1" s="95" t="s">
        <v>565</v>
      </c>
      <c r="O1" s="86"/>
      <c r="P1" s="88" t="s">
        <v>566</v>
      </c>
      <c r="Q1" s="86"/>
      <c r="R1" s="88" t="s">
        <v>567</v>
      </c>
      <c r="S1" s="86"/>
      <c r="T1" s="88" t="s">
        <v>568</v>
      </c>
      <c r="U1" s="86"/>
      <c r="V1" s="88" t="s">
        <v>569</v>
      </c>
      <c r="W1" s="86"/>
      <c r="X1" s="88" t="s">
        <v>570</v>
      </c>
      <c r="Y1" s="86"/>
      <c r="Z1" s="88" t="s">
        <v>571</v>
      </c>
      <c r="AA1" s="86"/>
      <c r="AB1" s="88" t="s">
        <v>572</v>
      </c>
      <c r="AC1" s="86"/>
      <c r="AD1" s="88" t="s">
        <v>573</v>
      </c>
      <c r="AE1" s="86"/>
      <c r="AF1" s="88" t="s">
        <v>574</v>
      </c>
      <c r="AG1" s="86"/>
      <c r="AH1" s="88" t="s">
        <v>575</v>
      </c>
      <c r="AI1" s="86"/>
      <c r="AJ1" s="89"/>
      <c r="AK1" s="90"/>
      <c r="AL1" s="91"/>
      <c r="AM1" s="92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7"/>
      <c r="BA1" s="47"/>
    </row>
    <row r="2" spans="1:53" ht="15.75" customHeight="1" x14ac:dyDescent="0.25">
      <c r="A2" s="97"/>
      <c r="B2" s="97"/>
      <c r="C2" s="97"/>
      <c r="D2" s="49" t="s">
        <v>576</v>
      </c>
      <c r="E2" s="49" t="s">
        <v>577</v>
      </c>
      <c r="F2" s="49" t="s">
        <v>576</v>
      </c>
      <c r="G2" s="49" t="s">
        <v>577</v>
      </c>
      <c r="H2" s="49" t="s">
        <v>576</v>
      </c>
      <c r="I2" s="49" t="s">
        <v>577</v>
      </c>
      <c r="J2" s="49" t="s">
        <v>576</v>
      </c>
      <c r="K2" s="49" t="s">
        <v>577</v>
      </c>
      <c r="L2" s="49" t="s">
        <v>576</v>
      </c>
      <c r="M2" s="49" t="s">
        <v>577</v>
      </c>
      <c r="N2" s="49" t="s">
        <v>576</v>
      </c>
      <c r="O2" s="49" t="s">
        <v>577</v>
      </c>
      <c r="P2" s="49" t="s">
        <v>576</v>
      </c>
      <c r="Q2" s="49" t="s">
        <v>577</v>
      </c>
      <c r="R2" s="49" t="s">
        <v>576</v>
      </c>
      <c r="S2" s="49" t="s">
        <v>577</v>
      </c>
      <c r="T2" s="49" t="s">
        <v>576</v>
      </c>
      <c r="U2" s="49" t="s">
        <v>577</v>
      </c>
      <c r="V2" s="49" t="s">
        <v>576</v>
      </c>
      <c r="W2" s="49" t="s">
        <v>577</v>
      </c>
      <c r="X2" s="49" t="s">
        <v>576</v>
      </c>
      <c r="Y2" s="49" t="s">
        <v>577</v>
      </c>
      <c r="Z2" s="49" t="s">
        <v>576</v>
      </c>
      <c r="AA2" s="49" t="s">
        <v>577</v>
      </c>
      <c r="AB2" s="49" t="s">
        <v>576</v>
      </c>
      <c r="AC2" s="49" t="s">
        <v>577</v>
      </c>
      <c r="AD2" s="49" t="s">
        <v>576</v>
      </c>
      <c r="AE2" s="49" t="s">
        <v>577</v>
      </c>
      <c r="AF2" s="49" t="s">
        <v>576</v>
      </c>
      <c r="AG2" s="49" t="s">
        <v>578</v>
      </c>
      <c r="AH2" s="49" t="s">
        <v>576</v>
      </c>
      <c r="AI2" s="49" t="s">
        <v>578</v>
      </c>
      <c r="AJ2" s="50"/>
      <c r="AK2" s="50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47"/>
      <c r="BA2" s="47"/>
    </row>
    <row r="3" spans="1:53" ht="15.75" customHeight="1" x14ac:dyDescent="0.25">
      <c r="A3" s="98"/>
      <c r="B3" s="98"/>
      <c r="C3" s="98"/>
      <c r="D3" s="85" t="s">
        <v>579</v>
      </c>
      <c r="E3" s="86"/>
      <c r="F3" s="85" t="s">
        <v>580</v>
      </c>
      <c r="G3" s="86"/>
      <c r="H3" s="85" t="s">
        <v>581</v>
      </c>
      <c r="I3" s="86"/>
      <c r="J3" s="85" t="s">
        <v>582</v>
      </c>
      <c r="K3" s="86"/>
      <c r="L3" s="93">
        <v>43165</v>
      </c>
      <c r="M3" s="86"/>
      <c r="N3" s="94" t="s">
        <v>583</v>
      </c>
      <c r="O3" s="86"/>
      <c r="P3" s="93">
        <v>43379</v>
      </c>
      <c r="Q3" s="86"/>
      <c r="R3" s="85" t="s">
        <v>584</v>
      </c>
      <c r="S3" s="86"/>
      <c r="T3" s="85" t="s">
        <v>585</v>
      </c>
      <c r="U3" s="86"/>
      <c r="V3" s="85" t="s">
        <v>586</v>
      </c>
      <c r="W3" s="86"/>
      <c r="X3" s="85" t="s">
        <v>587</v>
      </c>
      <c r="Y3" s="86"/>
      <c r="Z3" s="85" t="s">
        <v>588</v>
      </c>
      <c r="AA3" s="86"/>
      <c r="AB3" s="87">
        <v>43107</v>
      </c>
      <c r="AC3" s="86"/>
      <c r="AD3" s="49"/>
      <c r="AE3" s="49"/>
      <c r="AF3" s="49"/>
      <c r="AG3" s="49"/>
      <c r="AH3" s="49"/>
      <c r="AI3" s="49"/>
      <c r="AJ3" s="50" t="s">
        <v>589</v>
      </c>
      <c r="AK3" s="50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47"/>
      <c r="BA3" s="47"/>
    </row>
    <row r="4" spans="1:53" ht="15.75" customHeight="1" x14ac:dyDescent="0.25">
      <c r="A4" s="52">
        <v>1</v>
      </c>
      <c r="B4" s="53" t="s">
        <v>590</v>
      </c>
      <c r="C4" s="54">
        <v>33819</v>
      </c>
      <c r="D4" s="55" t="s">
        <v>211</v>
      </c>
      <c r="E4" s="55">
        <v>8.5</v>
      </c>
      <c r="F4" s="56" t="s">
        <v>211</v>
      </c>
      <c r="G4" s="57">
        <v>10</v>
      </c>
      <c r="H4" s="57" t="s">
        <v>211</v>
      </c>
      <c r="I4" s="57">
        <v>9.5</v>
      </c>
      <c r="J4" s="57" t="s">
        <v>211</v>
      </c>
      <c r="K4" s="57">
        <v>9</v>
      </c>
      <c r="L4" s="57" t="s">
        <v>211</v>
      </c>
      <c r="M4" s="57">
        <v>10</v>
      </c>
      <c r="N4" s="57" t="s">
        <v>211</v>
      </c>
      <c r="O4" s="57">
        <v>9.5</v>
      </c>
      <c r="P4" s="57" t="s">
        <v>211</v>
      </c>
      <c r="Q4" s="57">
        <v>10</v>
      </c>
      <c r="R4" s="57" t="s">
        <v>211</v>
      </c>
      <c r="S4" s="57">
        <v>8</v>
      </c>
      <c r="T4" s="57" t="s">
        <v>211</v>
      </c>
      <c r="U4" s="57">
        <v>9</v>
      </c>
      <c r="V4" s="57" t="s">
        <v>211</v>
      </c>
      <c r="W4" s="57">
        <v>9</v>
      </c>
      <c r="X4" s="57" t="s">
        <v>211</v>
      </c>
      <c r="Y4" s="57">
        <v>10</v>
      </c>
      <c r="Z4" s="57" t="s">
        <v>211</v>
      </c>
      <c r="AA4" s="57">
        <v>10</v>
      </c>
      <c r="AB4" s="57" t="s">
        <v>211</v>
      </c>
      <c r="AC4" s="57"/>
      <c r="AD4" s="57"/>
      <c r="AE4" s="57"/>
      <c r="AF4" s="57"/>
      <c r="AG4" s="57"/>
      <c r="AH4" s="57"/>
      <c r="AI4" s="57" t="s">
        <v>211</v>
      </c>
      <c r="AJ4" s="58" t="s">
        <v>591</v>
      </c>
      <c r="AK4" s="58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</row>
    <row r="5" spans="1:53" ht="15.75" hidden="1" customHeight="1" x14ac:dyDescent="0.25">
      <c r="A5" s="52">
        <v>2</v>
      </c>
      <c r="B5" s="59" t="s">
        <v>592</v>
      </c>
      <c r="C5" s="60">
        <v>33740</v>
      </c>
      <c r="D5" s="52" t="s">
        <v>211</v>
      </c>
      <c r="E5" s="52">
        <v>8</v>
      </c>
      <c r="F5" s="61" t="s">
        <v>211</v>
      </c>
      <c r="G5" s="57">
        <v>9</v>
      </c>
      <c r="H5" s="57" t="s">
        <v>211</v>
      </c>
      <c r="I5" s="57">
        <v>6</v>
      </c>
      <c r="J5" s="57" t="s">
        <v>211</v>
      </c>
      <c r="K5" s="57">
        <v>6</v>
      </c>
      <c r="L5" s="57" t="s">
        <v>211</v>
      </c>
      <c r="M5" s="57">
        <v>6</v>
      </c>
      <c r="N5" s="57" t="s">
        <v>211</v>
      </c>
      <c r="O5" s="57">
        <v>7</v>
      </c>
      <c r="P5" s="57" t="s">
        <v>211</v>
      </c>
      <c r="Q5" s="57">
        <v>9.5</v>
      </c>
      <c r="R5" s="57" t="s">
        <v>211</v>
      </c>
      <c r="S5" s="57">
        <v>8</v>
      </c>
      <c r="T5" s="57" t="s">
        <v>211</v>
      </c>
      <c r="U5" s="57">
        <v>9</v>
      </c>
      <c r="V5" s="57" t="s">
        <v>211</v>
      </c>
      <c r="W5" s="57">
        <v>8</v>
      </c>
      <c r="X5" s="57" t="s">
        <v>211</v>
      </c>
      <c r="Y5" s="57"/>
      <c r="Z5" s="57" t="s">
        <v>211</v>
      </c>
      <c r="AA5" s="57"/>
      <c r="AB5" s="57" t="s">
        <v>211</v>
      </c>
      <c r="AC5" s="57"/>
      <c r="AD5" s="57"/>
      <c r="AE5" s="57"/>
      <c r="AF5" s="57"/>
      <c r="AG5" s="57"/>
      <c r="AH5" s="57"/>
      <c r="AI5" s="57" t="s">
        <v>211</v>
      </c>
      <c r="AJ5" s="58"/>
      <c r="AK5" s="58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</row>
    <row r="6" spans="1:53" ht="15.75" hidden="1" customHeight="1" x14ac:dyDescent="0.25">
      <c r="A6" s="62">
        <v>3</v>
      </c>
      <c r="B6" s="63" t="s">
        <v>593</v>
      </c>
      <c r="C6" s="64">
        <v>35043</v>
      </c>
      <c r="D6" s="62" t="s">
        <v>211</v>
      </c>
      <c r="E6" s="64"/>
      <c r="F6" s="65" t="s">
        <v>211</v>
      </c>
      <c r="G6" s="66">
        <v>7</v>
      </c>
      <c r="H6" s="66" t="s">
        <v>211</v>
      </c>
      <c r="I6" s="64"/>
      <c r="J6" s="66" t="s">
        <v>211</v>
      </c>
      <c r="K6" s="64"/>
      <c r="L6" s="66" t="s">
        <v>211</v>
      </c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57" t="s">
        <v>211</v>
      </c>
      <c r="AJ6" s="67"/>
      <c r="AK6" s="67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</row>
    <row r="7" spans="1:53" ht="15.75" customHeight="1" x14ac:dyDescent="0.25">
      <c r="A7" s="52">
        <v>4</v>
      </c>
      <c r="B7" s="59" t="s">
        <v>594</v>
      </c>
      <c r="C7" s="60">
        <v>35238</v>
      </c>
      <c r="D7" s="52" t="s">
        <v>211</v>
      </c>
      <c r="E7" s="52">
        <v>8</v>
      </c>
      <c r="F7" s="61" t="s">
        <v>211</v>
      </c>
      <c r="G7" s="57">
        <v>9</v>
      </c>
      <c r="H7" s="57" t="s">
        <v>211</v>
      </c>
      <c r="I7" s="57">
        <v>8</v>
      </c>
      <c r="J7" s="57" t="s">
        <v>211</v>
      </c>
      <c r="K7" s="57">
        <v>10</v>
      </c>
      <c r="L7" s="57" t="s">
        <v>211</v>
      </c>
      <c r="M7" s="57">
        <v>9</v>
      </c>
      <c r="N7" s="57" t="s">
        <v>211</v>
      </c>
      <c r="O7" s="57">
        <v>9</v>
      </c>
      <c r="P7" s="57" t="s">
        <v>211</v>
      </c>
      <c r="Q7" s="57">
        <v>9.5</v>
      </c>
      <c r="R7" s="57" t="s">
        <v>211</v>
      </c>
      <c r="S7" s="57">
        <v>10</v>
      </c>
      <c r="T7" s="69"/>
      <c r="U7" s="57">
        <v>10</v>
      </c>
      <c r="V7" s="57" t="s">
        <v>211</v>
      </c>
      <c r="W7" s="57">
        <v>10</v>
      </c>
      <c r="X7" s="57" t="s">
        <v>211</v>
      </c>
      <c r="Y7" s="57">
        <v>10</v>
      </c>
      <c r="Z7" s="57" t="s">
        <v>211</v>
      </c>
      <c r="AA7" s="57">
        <v>9</v>
      </c>
      <c r="AB7" s="57" t="s">
        <v>211</v>
      </c>
      <c r="AC7" s="57">
        <v>9</v>
      </c>
      <c r="AD7" s="57"/>
      <c r="AE7" s="57"/>
      <c r="AF7" s="57"/>
      <c r="AG7" s="57"/>
      <c r="AH7" s="57"/>
      <c r="AI7" s="57" t="s">
        <v>211</v>
      </c>
      <c r="AJ7" s="58" t="s">
        <v>595</v>
      </c>
      <c r="AK7" s="58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</row>
    <row r="8" spans="1:53" ht="15.75" customHeight="1" x14ac:dyDescent="0.25">
      <c r="A8" s="52">
        <v>5</v>
      </c>
      <c r="B8" s="59" t="s">
        <v>596</v>
      </c>
      <c r="C8" s="60">
        <v>35064</v>
      </c>
      <c r="D8" s="52" t="s">
        <v>211</v>
      </c>
      <c r="E8" s="52">
        <v>9</v>
      </c>
      <c r="F8" s="61" t="s">
        <v>211</v>
      </c>
      <c r="G8" s="57">
        <v>9.5</v>
      </c>
      <c r="H8" s="57" t="s">
        <v>211</v>
      </c>
      <c r="I8" s="57">
        <v>9</v>
      </c>
      <c r="J8" s="57" t="s">
        <v>211</v>
      </c>
      <c r="K8" s="55">
        <v>8.5</v>
      </c>
      <c r="L8" s="57" t="s">
        <v>211</v>
      </c>
      <c r="M8" s="57">
        <v>9.5</v>
      </c>
      <c r="N8" s="57" t="s">
        <v>211</v>
      </c>
      <c r="O8" s="57">
        <v>8</v>
      </c>
      <c r="P8" s="57" t="s">
        <v>211</v>
      </c>
      <c r="Q8" s="57">
        <v>9.5</v>
      </c>
      <c r="R8" s="57" t="s">
        <v>211</v>
      </c>
      <c r="S8" s="57">
        <v>9</v>
      </c>
      <c r="T8" s="57" t="s">
        <v>211</v>
      </c>
      <c r="U8" s="70" t="s">
        <v>597</v>
      </c>
      <c r="V8" s="57" t="s">
        <v>211</v>
      </c>
      <c r="W8" s="70" t="s">
        <v>597</v>
      </c>
      <c r="X8" s="57" t="s">
        <v>211</v>
      </c>
      <c r="Y8" s="57">
        <v>8</v>
      </c>
      <c r="Z8" s="57" t="s">
        <v>211</v>
      </c>
      <c r="AA8" s="57"/>
      <c r="AB8" s="57"/>
      <c r="AC8" s="57"/>
      <c r="AD8" s="57"/>
      <c r="AE8" s="57"/>
      <c r="AF8" s="57"/>
      <c r="AG8" s="57"/>
      <c r="AH8" s="57"/>
      <c r="AI8" s="57" t="s">
        <v>211</v>
      </c>
      <c r="AJ8" s="58" t="s">
        <v>598</v>
      </c>
      <c r="AK8" s="58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</row>
    <row r="9" spans="1:53" ht="15.75" customHeight="1" x14ac:dyDescent="0.25">
      <c r="A9" s="52">
        <v>6</v>
      </c>
      <c r="B9" s="59" t="s">
        <v>599</v>
      </c>
      <c r="C9" s="60">
        <v>35699</v>
      </c>
      <c r="D9" s="69"/>
      <c r="E9" s="52">
        <v>6.5</v>
      </c>
      <c r="F9" s="61" t="s">
        <v>211</v>
      </c>
      <c r="G9" s="57">
        <v>9.5</v>
      </c>
      <c r="H9" s="57" t="s">
        <v>211</v>
      </c>
      <c r="I9" s="57">
        <v>10</v>
      </c>
      <c r="J9" s="57" t="s">
        <v>211</v>
      </c>
      <c r="K9" s="57">
        <v>9</v>
      </c>
      <c r="L9" s="57" t="s">
        <v>211</v>
      </c>
      <c r="M9" s="57">
        <v>9.5</v>
      </c>
      <c r="N9" s="57" t="s">
        <v>211</v>
      </c>
      <c r="O9" s="57">
        <v>9.5</v>
      </c>
      <c r="P9" s="57" t="s">
        <v>211</v>
      </c>
      <c r="Q9" s="57">
        <v>9</v>
      </c>
      <c r="R9" s="57" t="s">
        <v>211</v>
      </c>
      <c r="S9" s="57">
        <v>10</v>
      </c>
      <c r="T9" s="57" t="s">
        <v>211</v>
      </c>
      <c r="U9" s="57">
        <v>10</v>
      </c>
      <c r="V9" s="57" t="s">
        <v>211</v>
      </c>
      <c r="W9" s="57">
        <v>10</v>
      </c>
      <c r="X9" s="57" t="s">
        <v>211</v>
      </c>
      <c r="Y9" s="57">
        <v>9</v>
      </c>
      <c r="Z9" s="57" t="s">
        <v>211</v>
      </c>
      <c r="AA9" s="57"/>
      <c r="AB9" s="57" t="s">
        <v>211</v>
      </c>
      <c r="AC9" s="57" t="s">
        <v>600</v>
      </c>
      <c r="AD9" s="57"/>
      <c r="AE9" s="57"/>
      <c r="AF9" s="57"/>
      <c r="AG9" s="57"/>
      <c r="AH9" s="57"/>
      <c r="AI9" s="57" t="s">
        <v>211</v>
      </c>
      <c r="AJ9" s="58" t="s">
        <v>601</v>
      </c>
      <c r="AK9" s="58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</row>
    <row r="10" spans="1:53" ht="15.75" customHeight="1" x14ac:dyDescent="0.25">
      <c r="A10" s="52">
        <v>7</v>
      </c>
      <c r="B10" s="59" t="s">
        <v>602</v>
      </c>
      <c r="C10" s="60">
        <v>35245</v>
      </c>
      <c r="D10" s="52" t="s">
        <v>211</v>
      </c>
      <c r="E10" s="52">
        <v>9</v>
      </c>
      <c r="F10" s="61" t="s">
        <v>211</v>
      </c>
      <c r="G10" s="57">
        <v>9.5</v>
      </c>
      <c r="H10" s="57" t="s">
        <v>211</v>
      </c>
      <c r="I10" s="57">
        <v>8.5</v>
      </c>
      <c r="J10" s="57" t="s">
        <v>211</v>
      </c>
      <c r="K10" s="57">
        <v>8.5</v>
      </c>
      <c r="L10" s="57" t="s">
        <v>211</v>
      </c>
      <c r="M10" s="57">
        <v>9</v>
      </c>
      <c r="N10" s="57" t="s">
        <v>211</v>
      </c>
      <c r="O10" s="57">
        <v>10</v>
      </c>
      <c r="P10" s="57" t="s">
        <v>211</v>
      </c>
      <c r="Q10" s="57">
        <v>9.5</v>
      </c>
      <c r="R10" s="57" t="s">
        <v>211</v>
      </c>
      <c r="S10" s="57">
        <v>9.5</v>
      </c>
      <c r="T10" s="57" t="s">
        <v>211</v>
      </c>
      <c r="U10" s="57">
        <v>10</v>
      </c>
      <c r="V10" s="52" t="s">
        <v>211</v>
      </c>
      <c r="W10" s="69"/>
      <c r="X10" s="52" t="s">
        <v>211</v>
      </c>
      <c r="Y10" s="57">
        <v>8</v>
      </c>
      <c r="Z10" s="57" t="s">
        <v>211</v>
      </c>
      <c r="AA10" s="57">
        <v>7</v>
      </c>
      <c r="AB10" s="57" t="s">
        <v>211</v>
      </c>
      <c r="AC10" s="57">
        <v>9</v>
      </c>
      <c r="AD10" s="57"/>
      <c r="AE10" s="57"/>
      <c r="AF10" s="57"/>
      <c r="AG10" s="57"/>
      <c r="AH10" s="57"/>
      <c r="AI10" s="57" t="s">
        <v>211</v>
      </c>
      <c r="AJ10" s="58" t="s">
        <v>603</v>
      </c>
      <c r="AK10" s="58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</row>
    <row r="11" spans="1:53" ht="15.75" customHeight="1" x14ac:dyDescent="0.25">
      <c r="A11" s="52">
        <v>8</v>
      </c>
      <c r="B11" s="59" t="s">
        <v>604</v>
      </c>
      <c r="C11" s="60">
        <v>35843</v>
      </c>
      <c r="D11" s="52" t="s">
        <v>211</v>
      </c>
      <c r="E11" s="52">
        <v>7</v>
      </c>
      <c r="F11" s="61" t="s">
        <v>211</v>
      </c>
      <c r="G11" s="57">
        <v>9</v>
      </c>
      <c r="H11" s="57" t="s">
        <v>211</v>
      </c>
      <c r="I11" s="57">
        <v>7.5</v>
      </c>
      <c r="J11" s="57" t="s">
        <v>211</v>
      </c>
      <c r="K11" s="57">
        <v>8.5</v>
      </c>
      <c r="L11" s="57" t="s">
        <v>211</v>
      </c>
      <c r="M11" s="57">
        <v>8.5</v>
      </c>
      <c r="N11" s="57" t="s">
        <v>211</v>
      </c>
      <c r="O11" s="57">
        <v>9</v>
      </c>
      <c r="P11" s="69"/>
      <c r="Q11" s="57">
        <v>8.5</v>
      </c>
      <c r="R11" s="57" t="s">
        <v>211</v>
      </c>
      <c r="S11" s="57">
        <v>8</v>
      </c>
      <c r="T11" s="57" t="s">
        <v>211</v>
      </c>
      <c r="U11" s="57">
        <v>8</v>
      </c>
      <c r="V11" s="57" t="s">
        <v>211</v>
      </c>
      <c r="W11" s="57">
        <v>6</v>
      </c>
      <c r="X11" s="57" t="s">
        <v>211</v>
      </c>
      <c r="Y11" s="57">
        <v>9</v>
      </c>
      <c r="Z11" s="57" t="s">
        <v>211</v>
      </c>
      <c r="AA11" s="57">
        <v>8</v>
      </c>
      <c r="AB11" s="57" t="s">
        <v>211</v>
      </c>
      <c r="AC11" s="57">
        <v>8</v>
      </c>
      <c r="AD11" s="57"/>
      <c r="AE11" s="57"/>
      <c r="AF11" s="57"/>
      <c r="AG11" s="57"/>
      <c r="AH11" s="57"/>
      <c r="AI11" s="57" t="s">
        <v>211</v>
      </c>
      <c r="AJ11" s="58" t="s">
        <v>605</v>
      </c>
      <c r="AK11" s="58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</row>
    <row r="12" spans="1:53" ht="15.75" customHeight="1" x14ac:dyDescent="0.25">
      <c r="A12" s="52">
        <v>9</v>
      </c>
      <c r="B12" s="59" t="s">
        <v>606</v>
      </c>
      <c r="C12" s="60">
        <v>33974</v>
      </c>
      <c r="D12" s="52" t="s">
        <v>211</v>
      </c>
      <c r="E12" s="52">
        <v>9</v>
      </c>
      <c r="F12" s="61" t="s">
        <v>211</v>
      </c>
      <c r="G12" s="57">
        <v>7.5</v>
      </c>
      <c r="H12" s="57" t="s">
        <v>211</v>
      </c>
      <c r="I12" s="57">
        <v>8.5</v>
      </c>
      <c r="J12" s="57" t="s">
        <v>211</v>
      </c>
      <c r="K12" s="57">
        <v>9</v>
      </c>
      <c r="L12" s="57" t="s">
        <v>211</v>
      </c>
      <c r="M12" s="57">
        <v>9</v>
      </c>
      <c r="N12" s="57" t="s">
        <v>211</v>
      </c>
      <c r="O12" s="57">
        <v>9</v>
      </c>
      <c r="P12" s="57" t="s">
        <v>211</v>
      </c>
      <c r="Q12" s="57">
        <v>9</v>
      </c>
      <c r="R12" s="57" t="s">
        <v>211</v>
      </c>
      <c r="S12" s="57">
        <v>9</v>
      </c>
      <c r="T12" s="57" t="s">
        <v>211</v>
      </c>
      <c r="U12" s="57">
        <v>9</v>
      </c>
      <c r="V12" s="57" t="s">
        <v>211</v>
      </c>
      <c r="W12" s="57" t="s">
        <v>607</v>
      </c>
      <c r="X12" s="71" t="s">
        <v>211</v>
      </c>
      <c r="Y12" s="57">
        <v>9</v>
      </c>
      <c r="Z12" s="57" t="s">
        <v>211</v>
      </c>
      <c r="AA12" s="57">
        <v>9</v>
      </c>
      <c r="AB12" s="57" t="s">
        <v>211</v>
      </c>
      <c r="AC12" s="57">
        <v>7</v>
      </c>
      <c r="AD12" s="57"/>
      <c r="AE12" s="57"/>
      <c r="AF12" s="57"/>
      <c r="AG12" s="57"/>
      <c r="AH12" s="57"/>
      <c r="AI12" s="57" t="s">
        <v>211</v>
      </c>
      <c r="AJ12" s="58"/>
      <c r="AK12" s="58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</row>
    <row r="13" spans="1:53" ht="15.75" customHeight="1" x14ac:dyDescent="0.25">
      <c r="A13" s="52">
        <v>10</v>
      </c>
      <c r="B13" s="59" t="s">
        <v>608</v>
      </c>
      <c r="C13" s="60">
        <v>35773</v>
      </c>
      <c r="D13" s="52" t="s">
        <v>211</v>
      </c>
      <c r="E13" s="52">
        <v>10</v>
      </c>
      <c r="F13" s="61" t="s">
        <v>211</v>
      </c>
      <c r="G13" s="57">
        <v>6</v>
      </c>
      <c r="H13" s="57" t="s">
        <v>211</v>
      </c>
      <c r="I13" s="57">
        <v>6</v>
      </c>
      <c r="J13" s="57" t="s">
        <v>211</v>
      </c>
      <c r="K13" s="69"/>
      <c r="L13" s="69"/>
      <c r="M13" s="57">
        <v>9</v>
      </c>
      <c r="N13" s="57" t="s">
        <v>211</v>
      </c>
      <c r="O13" s="57">
        <v>8</v>
      </c>
      <c r="P13" s="57" t="s">
        <v>211</v>
      </c>
      <c r="Q13" s="57">
        <v>8.5</v>
      </c>
      <c r="R13" s="57" t="s">
        <v>211</v>
      </c>
      <c r="S13" s="69"/>
      <c r="T13" s="69"/>
      <c r="U13" s="69"/>
      <c r="V13" s="69"/>
      <c r="W13" s="69"/>
      <c r="X13" s="57" t="s">
        <v>211</v>
      </c>
      <c r="Y13" s="57">
        <v>7</v>
      </c>
      <c r="Z13" s="57" t="s">
        <v>211</v>
      </c>
      <c r="AA13" s="57"/>
      <c r="AB13" s="57"/>
      <c r="AC13" s="57"/>
      <c r="AD13" s="57"/>
      <c r="AE13" s="57"/>
      <c r="AF13" s="57"/>
      <c r="AG13" s="57"/>
      <c r="AH13" s="57"/>
      <c r="AI13" s="57" t="s">
        <v>211</v>
      </c>
      <c r="AJ13" s="58" t="s">
        <v>609</v>
      </c>
      <c r="AK13" s="58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</row>
    <row r="14" spans="1:53" ht="15.75" customHeight="1" x14ac:dyDescent="0.25">
      <c r="A14" s="52">
        <v>11</v>
      </c>
      <c r="B14" s="59" t="s">
        <v>610</v>
      </c>
      <c r="C14" s="60">
        <v>35742</v>
      </c>
      <c r="D14" s="52" t="s">
        <v>211</v>
      </c>
      <c r="E14" s="52">
        <v>8</v>
      </c>
      <c r="F14" s="61" t="s">
        <v>211</v>
      </c>
      <c r="G14" s="57">
        <v>8</v>
      </c>
      <c r="H14" s="57" t="s">
        <v>211</v>
      </c>
      <c r="I14" s="57">
        <v>8.5</v>
      </c>
      <c r="J14" s="57" t="s">
        <v>211</v>
      </c>
      <c r="K14" s="55">
        <v>9</v>
      </c>
      <c r="L14" s="57" t="s">
        <v>211</v>
      </c>
      <c r="M14" s="57">
        <v>9.5</v>
      </c>
      <c r="N14" s="57" t="s">
        <v>211</v>
      </c>
      <c r="O14" s="57">
        <v>10</v>
      </c>
      <c r="P14" s="57" t="s">
        <v>211</v>
      </c>
      <c r="Q14" s="57">
        <v>9</v>
      </c>
      <c r="R14" s="69"/>
      <c r="S14" s="57">
        <v>9</v>
      </c>
      <c r="T14" s="57" t="s">
        <v>211</v>
      </c>
      <c r="U14" s="57">
        <v>10</v>
      </c>
      <c r="V14" s="57" t="s">
        <v>211</v>
      </c>
      <c r="W14" s="57">
        <v>7</v>
      </c>
      <c r="X14" s="57" t="s">
        <v>211</v>
      </c>
      <c r="Y14" s="57">
        <v>8</v>
      </c>
      <c r="Z14" s="69"/>
      <c r="AA14" s="57">
        <v>7</v>
      </c>
      <c r="AB14" s="57" t="s">
        <v>211</v>
      </c>
      <c r="AC14" s="57">
        <v>7</v>
      </c>
      <c r="AD14" s="57"/>
      <c r="AE14" s="57"/>
      <c r="AF14" s="57"/>
      <c r="AG14" s="57"/>
      <c r="AH14" s="57"/>
      <c r="AI14" s="57" t="s">
        <v>211</v>
      </c>
      <c r="AJ14" s="58" t="s">
        <v>611</v>
      </c>
      <c r="AK14" s="58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</row>
    <row r="15" spans="1:53" ht="15.75" customHeight="1" x14ac:dyDescent="0.25">
      <c r="A15" s="52">
        <v>12</v>
      </c>
      <c r="B15" s="59" t="s">
        <v>612</v>
      </c>
      <c r="C15" s="60">
        <v>35629</v>
      </c>
      <c r="D15" s="52" t="s">
        <v>211</v>
      </c>
      <c r="E15" s="52">
        <v>8</v>
      </c>
      <c r="F15" s="61" t="s">
        <v>211</v>
      </c>
      <c r="G15" s="57">
        <v>8.5</v>
      </c>
      <c r="H15" s="57" t="s">
        <v>211</v>
      </c>
      <c r="I15" s="57">
        <v>8</v>
      </c>
      <c r="J15" s="57" t="s">
        <v>211</v>
      </c>
      <c r="K15" s="57">
        <v>8.5</v>
      </c>
      <c r="L15" s="57" t="s">
        <v>211</v>
      </c>
      <c r="M15" s="57">
        <v>9.5</v>
      </c>
      <c r="N15" s="57" t="s">
        <v>211</v>
      </c>
      <c r="O15" s="57">
        <v>10</v>
      </c>
      <c r="P15" s="57" t="s">
        <v>211</v>
      </c>
      <c r="Q15" s="57">
        <v>9</v>
      </c>
      <c r="R15" s="69"/>
      <c r="S15" s="57">
        <v>9</v>
      </c>
      <c r="T15" s="57" t="s">
        <v>211</v>
      </c>
      <c r="U15" s="57">
        <v>8.5</v>
      </c>
      <c r="V15" s="57" t="s">
        <v>211</v>
      </c>
      <c r="W15" s="57">
        <v>6</v>
      </c>
      <c r="X15" s="57" t="s">
        <v>211</v>
      </c>
      <c r="Y15" s="57"/>
      <c r="Z15" s="69"/>
      <c r="AA15" s="57"/>
      <c r="AB15" s="57" t="s">
        <v>211</v>
      </c>
      <c r="AC15" s="57">
        <v>7</v>
      </c>
      <c r="AD15" s="57"/>
      <c r="AE15" s="57"/>
      <c r="AF15" s="57"/>
      <c r="AG15" s="57"/>
      <c r="AH15" s="57"/>
      <c r="AI15" s="57" t="s">
        <v>211</v>
      </c>
      <c r="AJ15" s="58" t="s">
        <v>613</v>
      </c>
      <c r="AK15" s="58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</row>
    <row r="16" spans="1:53" ht="15.75" customHeight="1" x14ac:dyDescent="0.25">
      <c r="A16" s="62">
        <v>13</v>
      </c>
      <c r="B16" s="63" t="s">
        <v>614</v>
      </c>
      <c r="C16" s="64">
        <v>35772</v>
      </c>
      <c r="D16" s="62" t="s">
        <v>211</v>
      </c>
      <c r="E16" s="62">
        <v>10</v>
      </c>
      <c r="F16" s="65" t="s">
        <v>211</v>
      </c>
      <c r="G16" s="64"/>
      <c r="H16" s="64"/>
      <c r="I16" s="64"/>
      <c r="J16" s="64"/>
      <c r="K16" s="64"/>
      <c r="L16" s="64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57" t="s">
        <v>211</v>
      </c>
      <c r="AJ16" s="67"/>
      <c r="AK16" s="67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</row>
    <row r="17" spans="1:53" ht="15.75" customHeight="1" x14ac:dyDescent="0.25">
      <c r="A17" s="52">
        <v>14</v>
      </c>
      <c r="B17" s="59" t="s">
        <v>615</v>
      </c>
      <c r="C17" s="60">
        <v>35406</v>
      </c>
      <c r="D17" s="52" t="s">
        <v>211</v>
      </c>
      <c r="E17" s="52">
        <v>8</v>
      </c>
      <c r="F17" s="61" t="s">
        <v>211</v>
      </c>
      <c r="G17" s="57">
        <v>8</v>
      </c>
      <c r="H17" s="57" t="s">
        <v>211</v>
      </c>
      <c r="I17" s="57">
        <v>9</v>
      </c>
      <c r="J17" s="57" t="s">
        <v>211</v>
      </c>
      <c r="K17" s="57">
        <v>9</v>
      </c>
      <c r="L17" s="57" t="s">
        <v>211</v>
      </c>
      <c r="M17" s="57">
        <v>9.5</v>
      </c>
      <c r="N17" s="57" t="s">
        <v>211</v>
      </c>
      <c r="O17" s="57">
        <v>10</v>
      </c>
      <c r="P17" s="57" t="s">
        <v>211</v>
      </c>
      <c r="Q17" s="57">
        <v>8.5</v>
      </c>
      <c r="R17" s="57" t="s">
        <v>211</v>
      </c>
      <c r="S17" s="57">
        <v>9</v>
      </c>
      <c r="T17" s="69"/>
      <c r="U17" s="57">
        <v>9</v>
      </c>
      <c r="V17" s="57" t="s">
        <v>211</v>
      </c>
      <c r="W17" s="57">
        <v>9</v>
      </c>
      <c r="X17" s="57" t="s">
        <v>211</v>
      </c>
      <c r="Y17" s="57">
        <v>10</v>
      </c>
      <c r="Z17" s="57" t="s">
        <v>211</v>
      </c>
      <c r="AA17" s="57">
        <v>9</v>
      </c>
      <c r="AB17" s="57" t="s">
        <v>211</v>
      </c>
      <c r="AC17" s="57"/>
      <c r="AD17" s="57"/>
      <c r="AE17" s="57"/>
      <c r="AF17" s="57"/>
      <c r="AG17" s="57"/>
      <c r="AH17" s="57"/>
      <c r="AI17" s="57" t="s">
        <v>211</v>
      </c>
      <c r="AJ17" s="58" t="s">
        <v>616</v>
      </c>
      <c r="AK17" s="58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</row>
    <row r="18" spans="1:53" ht="15.75" hidden="1" customHeight="1" x14ac:dyDescent="0.25">
      <c r="A18" s="52">
        <v>15</v>
      </c>
      <c r="B18" s="59" t="s">
        <v>617</v>
      </c>
      <c r="C18" s="60">
        <v>33515</v>
      </c>
      <c r="D18" s="52" t="s">
        <v>211</v>
      </c>
      <c r="E18" s="52">
        <v>8.5</v>
      </c>
      <c r="F18" s="61" t="s">
        <v>211</v>
      </c>
      <c r="G18" s="57">
        <v>6.5</v>
      </c>
      <c r="H18" s="57" t="s">
        <v>211</v>
      </c>
      <c r="I18" s="57">
        <v>7</v>
      </c>
      <c r="J18" s="57" t="s">
        <v>211</v>
      </c>
      <c r="K18" s="55">
        <v>9</v>
      </c>
      <c r="L18" s="57" t="s">
        <v>211</v>
      </c>
      <c r="M18" s="69"/>
      <c r="N18" s="57" t="s">
        <v>211</v>
      </c>
      <c r="O18" s="57">
        <v>6</v>
      </c>
      <c r="P18" s="57" t="s">
        <v>211</v>
      </c>
      <c r="Q18" s="57">
        <v>9</v>
      </c>
      <c r="R18" s="69"/>
      <c r="S18" s="69"/>
      <c r="T18" s="57" t="s">
        <v>211</v>
      </c>
      <c r="U18" s="70" t="s">
        <v>597</v>
      </c>
      <c r="V18" s="57" t="s">
        <v>211</v>
      </c>
      <c r="W18" s="70" t="s">
        <v>597</v>
      </c>
      <c r="X18" s="70"/>
      <c r="Y18" s="70"/>
      <c r="Z18" s="57" t="s">
        <v>211</v>
      </c>
      <c r="AA18" s="57"/>
      <c r="AB18" s="57" t="s">
        <v>211</v>
      </c>
      <c r="AC18" s="57">
        <v>7</v>
      </c>
      <c r="AD18" s="57"/>
      <c r="AE18" s="57"/>
      <c r="AF18" s="57"/>
      <c r="AG18" s="57"/>
      <c r="AH18" s="57"/>
      <c r="AI18" s="57" t="s">
        <v>211</v>
      </c>
      <c r="AJ18" s="58"/>
      <c r="AK18" s="58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</row>
    <row r="19" spans="1:53" ht="15.75" customHeight="1" x14ac:dyDescent="0.25">
      <c r="A19" s="52">
        <v>16</v>
      </c>
      <c r="B19" s="59" t="s">
        <v>618</v>
      </c>
      <c r="C19" s="60">
        <v>35044</v>
      </c>
      <c r="D19" s="69"/>
      <c r="E19" s="52">
        <v>9</v>
      </c>
      <c r="F19" s="69"/>
      <c r="G19" s="57">
        <v>9</v>
      </c>
      <c r="H19" s="57" t="s">
        <v>211</v>
      </c>
      <c r="I19" s="57">
        <v>10</v>
      </c>
      <c r="J19" s="57" t="s">
        <v>211</v>
      </c>
      <c r="K19" s="55">
        <v>9</v>
      </c>
      <c r="L19" s="57" t="s">
        <v>211</v>
      </c>
      <c r="M19" s="57">
        <v>9.5</v>
      </c>
      <c r="N19" s="57" t="s">
        <v>211</v>
      </c>
      <c r="O19" s="57">
        <v>9.5</v>
      </c>
      <c r="P19" s="57" t="s">
        <v>211</v>
      </c>
      <c r="Q19" s="57">
        <v>9</v>
      </c>
      <c r="R19" s="69"/>
      <c r="S19" s="57">
        <v>9</v>
      </c>
      <c r="T19" s="57" t="s">
        <v>211</v>
      </c>
      <c r="U19" s="57">
        <v>9</v>
      </c>
      <c r="V19" s="57" t="s">
        <v>211</v>
      </c>
      <c r="W19" s="57">
        <v>9</v>
      </c>
      <c r="X19" s="57" t="s">
        <v>211</v>
      </c>
      <c r="Y19" s="57">
        <v>9</v>
      </c>
      <c r="Z19" s="69"/>
      <c r="AA19" s="57"/>
      <c r="AB19" s="57" t="s">
        <v>211</v>
      </c>
      <c r="AC19" s="57">
        <v>8</v>
      </c>
      <c r="AD19" s="57"/>
      <c r="AE19" s="57"/>
      <c r="AF19" s="57"/>
      <c r="AG19" s="57"/>
      <c r="AH19" s="57"/>
      <c r="AI19" s="57" t="s">
        <v>211</v>
      </c>
      <c r="AJ19" s="58"/>
      <c r="AK19" s="58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</row>
    <row r="20" spans="1:53" ht="15.75" hidden="1" customHeight="1" x14ac:dyDescent="0.25">
      <c r="A20" s="62">
        <v>17</v>
      </c>
      <c r="B20" s="63" t="s">
        <v>619</v>
      </c>
      <c r="C20" s="64">
        <v>33851</v>
      </c>
      <c r="D20" s="64"/>
      <c r="E20" s="64"/>
      <c r="F20" s="64"/>
      <c r="G20" s="64"/>
      <c r="H20" s="66" t="s">
        <v>211</v>
      </c>
      <c r="I20" s="64"/>
      <c r="J20" s="64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57" t="s">
        <v>211</v>
      </c>
      <c r="AJ20" s="67"/>
      <c r="AK20" s="67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</row>
    <row r="21" spans="1:53" ht="15.75" hidden="1" customHeight="1" x14ac:dyDescent="0.25">
      <c r="A21" s="62">
        <v>18</v>
      </c>
      <c r="B21" s="63" t="s">
        <v>620</v>
      </c>
      <c r="C21" s="64">
        <v>32806</v>
      </c>
      <c r="D21" s="62" t="s">
        <v>211</v>
      </c>
      <c r="E21" s="62">
        <v>9.5</v>
      </c>
      <c r="F21" s="65" t="s">
        <v>211</v>
      </c>
      <c r="G21" s="66"/>
      <c r="H21" s="66" t="s">
        <v>211</v>
      </c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57" t="s">
        <v>211</v>
      </c>
      <c r="AJ21" s="67"/>
      <c r="AK21" s="67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</row>
    <row r="22" spans="1:53" ht="15.75" customHeight="1" x14ac:dyDescent="0.25">
      <c r="A22" s="72"/>
      <c r="B22" s="73"/>
      <c r="C22" s="74"/>
      <c r="D22" s="72"/>
      <c r="E22" s="72"/>
      <c r="F22" s="75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7"/>
      <c r="AK22" s="77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</row>
    <row r="23" spans="1:53" ht="15" x14ac:dyDescent="0.2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58"/>
      <c r="AK23" s="58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</row>
    <row r="24" spans="1:53" ht="15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58"/>
      <c r="AK24" s="58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</row>
    <row r="25" spans="1:53" ht="15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58"/>
      <c r="AK25" s="58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</row>
    <row r="26" spans="1:53" ht="15" x14ac:dyDescent="0.2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58"/>
      <c r="AK26" s="58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</row>
    <row r="27" spans="1:53" ht="15" x14ac:dyDescent="0.2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58"/>
      <c r="AK27" s="58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</row>
    <row r="28" spans="1:53" ht="15" x14ac:dyDescent="0.2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58"/>
      <c r="AK28" s="58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</row>
    <row r="29" spans="1:53" ht="15" x14ac:dyDescent="0.2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58"/>
      <c r="AK29" s="58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</row>
    <row r="30" spans="1:53" ht="15" x14ac:dyDescent="0.2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58"/>
      <c r="AK30" s="58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</row>
    <row r="31" spans="1:53" ht="15" x14ac:dyDescent="0.2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58"/>
      <c r="AK31" s="58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</row>
    <row r="32" spans="1:53" ht="15" x14ac:dyDescent="0.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58"/>
      <c r="AK32" s="58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</row>
    <row r="33" spans="1:53" ht="15" x14ac:dyDescent="0.2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58"/>
      <c r="AK33" s="58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</row>
    <row r="34" spans="1:53" ht="15" x14ac:dyDescent="0.2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58"/>
      <c r="AK34" s="58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</row>
    <row r="35" spans="1:53" ht="15" x14ac:dyDescent="0.2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58"/>
      <c r="AK35" s="58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</row>
    <row r="36" spans="1:53" ht="15" x14ac:dyDescent="0.2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58"/>
      <c r="AK36" s="58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</row>
    <row r="37" spans="1:53" ht="15" x14ac:dyDescent="0.2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58"/>
      <c r="AK37" s="58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</row>
    <row r="38" spans="1:53" ht="15" x14ac:dyDescent="0.2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58"/>
      <c r="AK38" s="58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</row>
    <row r="39" spans="1:53" ht="15" x14ac:dyDescent="0.2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58"/>
      <c r="AK39" s="58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</row>
    <row r="40" spans="1:53" ht="15" x14ac:dyDescent="0.2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58"/>
      <c r="AK40" s="58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</row>
    <row r="41" spans="1:53" ht="15" x14ac:dyDescent="0.2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58"/>
      <c r="AK41" s="58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</row>
    <row r="42" spans="1:53" ht="15" x14ac:dyDescent="0.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58"/>
      <c r="AK42" s="58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</row>
    <row r="43" spans="1:53" ht="15" x14ac:dyDescent="0.2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58"/>
      <c r="AK43" s="58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</row>
    <row r="44" spans="1:53" ht="15" x14ac:dyDescent="0.2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58"/>
      <c r="AK44" s="58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</row>
    <row r="45" spans="1:53" ht="15" x14ac:dyDescent="0.2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58"/>
      <c r="AK45" s="58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</row>
    <row r="46" spans="1:53" ht="15" x14ac:dyDescent="0.2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58"/>
      <c r="AK46" s="58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</row>
    <row r="47" spans="1:53" ht="15" x14ac:dyDescent="0.2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58"/>
      <c r="AK47" s="58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</row>
    <row r="48" spans="1:53" ht="15" x14ac:dyDescent="0.2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58"/>
      <c r="AK48" s="58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</row>
    <row r="49" spans="1:53" ht="15" x14ac:dyDescent="0.2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58"/>
      <c r="AK49" s="58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</row>
    <row r="50" spans="1:53" ht="15" x14ac:dyDescent="0.2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58"/>
      <c r="AK50" s="58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</row>
    <row r="51" spans="1:53" ht="15" x14ac:dyDescent="0.2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58"/>
      <c r="AK51" s="58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</row>
    <row r="52" spans="1:53" ht="15" x14ac:dyDescent="0.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58"/>
      <c r="AK52" s="58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</row>
    <row r="53" spans="1:53" ht="15" x14ac:dyDescent="0.2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58"/>
      <c r="AK53" s="58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</row>
    <row r="54" spans="1:53" ht="15" x14ac:dyDescent="0.2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58"/>
      <c r="AK54" s="58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</row>
    <row r="55" spans="1:53" ht="15" x14ac:dyDescent="0.2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58"/>
      <c r="AK55" s="58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</row>
    <row r="56" spans="1:53" ht="15" x14ac:dyDescent="0.2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58"/>
      <c r="AK56" s="58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</row>
    <row r="57" spans="1:53" ht="15" x14ac:dyDescent="0.2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58"/>
      <c r="AK57" s="58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</row>
    <row r="58" spans="1:53" ht="15" x14ac:dyDescent="0.2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58"/>
      <c r="AK58" s="58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</row>
    <row r="59" spans="1:53" ht="15" x14ac:dyDescent="0.2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58"/>
      <c r="AK59" s="58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</row>
    <row r="60" spans="1:53" ht="15" x14ac:dyDescent="0.2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58"/>
      <c r="AK60" s="58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</row>
    <row r="61" spans="1:53" ht="15" x14ac:dyDescent="0.2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58"/>
      <c r="AK61" s="58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</row>
    <row r="62" spans="1:53" ht="15" x14ac:dyDescent="0.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58"/>
      <c r="AK62" s="58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</row>
    <row r="63" spans="1:53" ht="15" x14ac:dyDescent="0.2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58"/>
      <c r="AK63" s="58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</row>
    <row r="64" spans="1:53" ht="15" x14ac:dyDescent="0.2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58"/>
      <c r="AK64" s="58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</row>
    <row r="65" spans="1:53" ht="15" x14ac:dyDescent="0.2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58"/>
      <c r="AK65" s="58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</row>
    <row r="66" spans="1:53" ht="15" x14ac:dyDescent="0.2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58"/>
      <c r="AK66" s="58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</row>
    <row r="67" spans="1:53" ht="15" x14ac:dyDescent="0.2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58"/>
      <c r="AK67" s="58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</row>
    <row r="68" spans="1:53" ht="15" x14ac:dyDescent="0.2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58"/>
      <c r="AK68" s="58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</row>
    <row r="69" spans="1:53" ht="15" x14ac:dyDescent="0.2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58"/>
      <c r="AK69" s="58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</row>
    <row r="70" spans="1:53" ht="15" x14ac:dyDescent="0.2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58"/>
      <c r="AK70" s="58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</row>
    <row r="71" spans="1:53" ht="15" x14ac:dyDescent="0.2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58"/>
      <c r="AK71" s="58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</row>
    <row r="72" spans="1:53" ht="15" x14ac:dyDescent="0.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58"/>
      <c r="AK72" s="58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</row>
    <row r="73" spans="1:53" ht="15" x14ac:dyDescent="0.2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58"/>
      <c r="AK73" s="58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</row>
    <row r="74" spans="1:53" ht="15" x14ac:dyDescent="0.2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58"/>
      <c r="AK74" s="58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</row>
    <row r="75" spans="1:53" ht="15" x14ac:dyDescent="0.2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58"/>
      <c r="AK75" s="58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</row>
    <row r="76" spans="1:53" ht="15" x14ac:dyDescent="0.2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58"/>
      <c r="AK76" s="58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</row>
    <row r="77" spans="1:53" ht="15" x14ac:dyDescent="0.2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58"/>
      <c r="AK77" s="58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</row>
    <row r="78" spans="1:53" ht="15" x14ac:dyDescent="0.2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58"/>
      <c r="AK78" s="58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</row>
    <row r="79" spans="1:53" ht="15" x14ac:dyDescent="0.2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58"/>
      <c r="AK79" s="58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</row>
    <row r="80" spans="1:53" ht="15" x14ac:dyDescent="0.2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58"/>
      <c r="AK80" s="58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</row>
    <row r="81" spans="1:53" ht="15" x14ac:dyDescent="0.2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58"/>
      <c r="AK81" s="58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</row>
    <row r="82" spans="1:53" ht="15" x14ac:dyDescent="0.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58"/>
      <c r="AK82" s="58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</row>
    <row r="83" spans="1:53" ht="15" x14ac:dyDescent="0.2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58"/>
      <c r="AK83" s="58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</row>
    <row r="84" spans="1:53" ht="15" x14ac:dyDescent="0.2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58"/>
      <c r="AK84" s="58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</row>
    <row r="85" spans="1:53" ht="15" x14ac:dyDescent="0.2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58"/>
      <c r="AK85" s="58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</row>
    <row r="86" spans="1:53" ht="15" x14ac:dyDescent="0.2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58"/>
      <c r="AK86" s="58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</row>
    <row r="87" spans="1:53" ht="15" x14ac:dyDescent="0.2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58"/>
      <c r="AK87" s="58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</row>
    <row r="88" spans="1:53" ht="15" x14ac:dyDescent="0.2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58"/>
      <c r="AK88" s="58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</row>
    <row r="89" spans="1:53" ht="15" x14ac:dyDescent="0.2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58"/>
      <c r="AK89" s="58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</row>
    <row r="90" spans="1:53" ht="15" x14ac:dyDescent="0.2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58"/>
      <c r="AK90" s="58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</row>
    <row r="91" spans="1:53" ht="15" x14ac:dyDescent="0.2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58"/>
      <c r="AK91" s="58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</row>
    <row r="92" spans="1:53" ht="15" x14ac:dyDescent="0.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58"/>
      <c r="AK92" s="58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</row>
    <row r="93" spans="1:53" ht="15" x14ac:dyDescent="0.2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58"/>
      <c r="AK93" s="58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</row>
    <row r="94" spans="1:53" ht="15" x14ac:dyDescent="0.2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58"/>
      <c r="AK94" s="58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</row>
    <row r="95" spans="1:53" ht="15" x14ac:dyDescent="0.2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58"/>
      <c r="AK95" s="58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</row>
    <row r="96" spans="1:53" ht="15" x14ac:dyDescent="0.2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58"/>
      <c r="AK96" s="58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</row>
    <row r="97" spans="1:53" ht="15" x14ac:dyDescent="0.2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58"/>
      <c r="AK97" s="58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</row>
    <row r="98" spans="1:53" ht="15" x14ac:dyDescent="0.2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58"/>
      <c r="AK98" s="58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</row>
    <row r="99" spans="1:53" ht="15" x14ac:dyDescent="0.2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58"/>
      <c r="AK99" s="58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</row>
    <row r="100" spans="1:53" ht="15" x14ac:dyDescent="0.2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58"/>
      <c r="AK100" s="58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</row>
    <row r="101" spans="1:53" ht="15" x14ac:dyDescent="0.2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58"/>
      <c r="AK101" s="58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</row>
    <row r="102" spans="1:53" ht="15" x14ac:dyDescent="0.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58"/>
      <c r="AK102" s="58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</row>
    <row r="103" spans="1:53" ht="15" x14ac:dyDescent="0.2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58"/>
      <c r="AK103" s="58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</row>
    <row r="104" spans="1:53" ht="15" x14ac:dyDescent="0.2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58"/>
      <c r="AK104" s="58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</row>
    <row r="105" spans="1:53" ht="15" x14ac:dyDescent="0.2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58"/>
      <c r="AK105" s="58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</row>
    <row r="106" spans="1:53" ht="15" x14ac:dyDescent="0.2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58"/>
      <c r="AK106" s="58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</row>
    <row r="107" spans="1:53" ht="15" x14ac:dyDescent="0.2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58"/>
      <c r="AK107" s="58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</row>
    <row r="108" spans="1:53" ht="15" x14ac:dyDescent="0.2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58"/>
      <c r="AK108" s="58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</row>
    <row r="109" spans="1:53" ht="15" x14ac:dyDescent="0.2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58"/>
      <c r="AK109" s="58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</row>
    <row r="110" spans="1:53" ht="15" x14ac:dyDescent="0.2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58"/>
      <c r="AK110" s="58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</row>
    <row r="111" spans="1:53" ht="15" x14ac:dyDescent="0.2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58"/>
      <c r="AK111" s="58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</row>
    <row r="112" spans="1:53" ht="15" x14ac:dyDescent="0.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58"/>
      <c r="AK112" s="58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</row>
    <row r="113" spans="1:53" ht="15" x14ac:dyDescent="0.2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58"/>
      <c r="AK113" s="58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</row>
    <row r="114" spans="1:53" ht="15" x14ac:dyDescent="0.2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58"/>
      <c r="AK114" s="58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</row>
    <row r="115" spans="1:53" ht="15" x14ac:dyDescent="0.2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58"/>
      <c r="AK115" s="58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</row>
    <row r="116" spans="1:53" ht="15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58"/>
      <c r="AK116" s="58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</row>
    <row r="117" spans="1:53" ht="15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58"/>
      <c r="AK117" s="58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</row>
    <row r="118" spans="1:53" ht="15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58"/>
      <c r="AK118" s="58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</row>
    <row r="119" spans="1:53" ht="15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58"/>
      <c r="AK119" s="58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</row>
    <row r="120" spans="1:53" ht="15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58"/>
      <c r="AK120" s="58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</row>
    <row r="121" spans="1:53" ht="15" x14ac:dyDescent="0.2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58"/>
      <c r="AK121" s="58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</row>
    <row r="122" spans="1:53" ht="15" x14ac:dyDescent="0.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58"/>
      <c r="AK122" s="58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</row>
    <row r="123" spans="1:53" ht="15" x14ac:dyDescent="0.2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58"/>
      <c r="AK123" s="58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</row>
    <row r="124" spans="1:53" ht="15" x14ac:dyDescent="0.2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58"/>
      <c r="AK124" s="58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</row>
    <row r="125" spans="1:53" ht="15" x14ac:dyDescent="0.2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58"/>
      <c r="AK125" s="58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</row>
    <row r="126" spans="1:53" ht="15" x14ac:dyDescent="0.2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58"/>
      <c r="AK126" s="58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</row>
    <row r="127" spans="1:53" ht="15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58"/>
      <c r="AK127" s="58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</row>
    <row r="128" spans="1:53" ht="15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58"/>
      <c r="AK128" s="58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</row>
    <row r="129" spans="1:53" ht="15" x14ac:dyDescent="0.2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58"/>
      <c r="AK129" s="58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</row>
    <row r="130" spans="1:53" ht="15" x14ac:dyDescent="0.2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58"/>
      <c r="AK130" s="58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</row>
    <row r="131" spans="1:53" ht="15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58"/>
      <c r="AK131" s="58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</row>
    <row r="132" spans="1:53" ht="15" x14ac:dyDescent="0.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58"/>
      <c r="AK132" s="58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</row>
    <row r="133" spans="1:53" ht="15" x14ac:dyDescent="0.2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58"/>
      <c r="AK133" s="58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</row>
    <row r="134" spans="1:53" ht="15" x14ac:dyDescent="0.2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58"/>
      <c r="AK134" s="58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</row>
    <row r="135" spans="1:53" ht="15" x14ac:dyDescent="0.2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58"/>
      <c r="AK135" s="58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</row>
    <row r="136" spans="1:53" ht="15" x14ac:dyDescent="0.2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58"/>
      <c r="AK136" s="58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</row>
    <row r="137" spans="1:53" ht="15" x14ac:dyDescent="0.2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58"/>
      <c r="AK137" s="58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</row>
    <row r="138" spans="1:53" ht="15" x14ac:dyDescent="0.2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58"/>
      <c r="AK138" s="58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</row>
    <row r="139" spans="1:53" ht="15" x14ac:dyDescent="0.2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58"/>
      <c r="AK139" s="58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</row>
    <row r="140" spans="1:53" ht="15" x14ac:dyDescent="0.2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58"/>
      <c r="AK140" s="58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</row>
    <row r="141" spans="1:53" ht="15" x14ac:dyDescent="0.2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58"/>
      <c r="AK141" s="58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</row>
    <row r="142" spans="1:53" ht="15" x14ac:dyDescent="0.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58"/>
      <c r="AK142" s="58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</row>
    <row r="143" spans="1:53" ht="15" x14ac:dyDescent="0.2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58"/>
      <c r="AK143" s="58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</row>
    <row r="144" spans="1:53" ht="15" x14ac:dyDescent="0.2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58"/>
      <c r="AK144" s="58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</row>
    <row r="145" spans="1:53" ht="15" x14ac:dyDescent="0.2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58"/>
      <c r="AK145" s="58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</row>
    <row r="146" spans="1:53" ht="15" x14ac:dyDescent="0.2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58"/>
      <c r="AK146" s="58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</row>
    <row r="147" spans="1:53" ht="15" x14ac:dyDescent="0.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58"/>
      <c r="AK147" s="58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</row>
    <row r="148" spans="1:53" ht="15" x14ac:dyDescent="0.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58"/>
      <c r="AK148" s="58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</row>
    <row r="149" spans="1:53" ht="15" x14ac:dyDescent="0.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58"/>
      <c r="AK149" s="58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</row>
    <row r="150" spans="1:53" ht="15" x14ac:dyDescent="0.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58"/>
      <c r="AK150" s="58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</row>
    <row r="151" spans="1:53" ht="15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58"/>
      <c r="AK151" s="58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</row>
    <row r="152" spans="1:53" ht="15" x14ac:dyDescent="0.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58"/>
      <c r="AK152" s="58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</row>
    <row r="153" spans="1:53" ht="15" x14ac:dyDescent="0.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58"/>
      <c r="AK153" s="58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</row>
    <row r="154" spans="1:53" ht="15" x14ac:dyDescent="0.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58"/>
      <c r="AK154" s="58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</row>
    <row r="155" spans="1:53" ht="15" x14ac:dyDescent="0.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58"/>
      <c r="AK155" s="58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</row>
    <row r="156" spans="1:53" ht="15" x14ac:dyDescent="0.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58"/>
      <c r="AK156" s="58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</row>
    <row r="157" spans="1:53" ht="15" x14ac:dyDescent="0.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58"/>
      <c r="AK157" s="58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</row>
    <row r="158" spans="1:53" ht="15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58"/>
      <c r="AK158" s="58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</row>
    <row r="159" spans="1:53" ht="15" x14ac:dyDescent="0.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58"/>
      <c r="AK159" s="58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</row>
    <row r="160" spans="1:53" ht="15" x14ac:dyDescent="0.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58"/>
      <c r="AK160" s="58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</row>
    <row r="161" spans="1:53" ht="15" x14ac:dyDescent="0.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58"/>
      <c r="AK161" s="58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</row>
    <row r="162" spans="1:53" ht="15" x14ac:dyDescent="0.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58"/>
      <c r="AK162" s="58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</row>
    <row r="163" spans="1:53" ht="15" x14ac:dyDescent="0.2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58"/>
      <c r="AK163" s="58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</row>
    <row r="164" spans="1:53" ht="15" x14ac:dyDescent="0.2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58"/>
      <c r="AK164" s="58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</row>
    <row r="165" spans="1:53" ht="15" x14ac:dyDescent="0.2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58"/>
      <c r="AK165" s="58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</row>
    <row r="166" spans="1:53" ht="15" x14ac:dyDescent="0.2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58"/>
      <c r="AK166" s="58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</row>
    <row r="167" spans="1:53" ht="15" x14ac:dyDescent="0.2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58"/>
      <c r="AK167" s="58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</row>
    <row r="168" spans="1:53" ht="15" x14ac:dyDescent="0.2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58"/>
      <c r="AK168" s="58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</row>
    <row r="169" spans="1:53" ht="15" x14ac:dyDescent="0.2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58"/>
      <c r="AK169" s="58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</row>
    <row r="170" spans="1:53" ht="15" x14ac:dyDescent="0.2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58"/>
      <c r="AK170" s="58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</row>
    <row r="171" spans="1:53" ht="15" x14ac:dyDescent="0.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58"/>
      <c r="AK171" s="58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</row>
    <row r="172" spans="1:53" ht="15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58"/>
      <c r="AK172" s="58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</row>
    <row r="173" spans="1:53" ht="15" x14ac:dyDescent="0.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58"/>
      <c r="AK173" s="58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</row>
    <row r="174" spans="1:53" ht="15" x14ac:dyDescent="0.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58"/>
      <c r="AK174" s="58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</row>
    <row r="175" spans="1:53" ht="15" x14ac:dyDescent="0.2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58"/>
      <c r="AK175" s="58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</row>
    <row r="176" spans="1:53" ht="15" x14ac:dyDescent="0.2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58"/>
      <c r="AK176" s="58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</row>
    <row r="177" spans="1:53" ht="15" x14ac:dyDescent="0.2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58"/>
      <c r="AK177" s="58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</row>
    <row r="178" spans="1:53" ht="15" x14ac:dyDescent="0.2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58"/>
      <c r="AK178" s="58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</row>
    <row r="179" spans="1:53" ht="15" x14ac:dyDescent="0.2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58"/>
      <c r="AK179" s="58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</row>
    <row r="180" spans="1:53" ht="15" x14ac:dyDescent="0.2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58"/>
      <c r="AK180" s="58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</row>
    <row r="181" spans="1:53" ht="15" x14ac:dyDescent="0.2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58"/>
      <c r="AK181" s="58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</row>
    <row r="182" spans="1:53" ht="15" x14ac:dyDescent="0.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58"/>
      <c r="AK182" s="58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</row>
    <row r="183" spans="1:53" ht="15" x14ac:dyDescent="0.2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58"/>
      <c r="AK183" s="58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</row>
    <row r="184" spans="1:53" ht="15" x14ac:dyDescent="0.2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58"/>
      <c r="AK184" s="58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</row>
    <row r="185" spans="1:53" ht="15" x14ac:dyDescent="0.2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58"/>
      <c r="AK185" s="58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</row>
    <row r="186" spans="1:53" ht="15" x14ac:dyDescent="0.2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58"/>
      <c r="AK186" s="58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</row>
    <row r="187" spans="1:53" ht="15" x14ac:dyDescent="0.2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58"/>
      <c r="AK187" s="58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</row>
    <row r="188" spans="1:53" ht="15" x14ac:dyDescent="0.2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58"/>
      <c r="AK188" s="58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</row>
    <row r="189" spans="1:53" ht="15" x14ac:dyDescent="0.2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58"/>
      <c r="AK189" s="58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</row>
    <row r="190" spans="1:53" ht="15" x14ac:dyDescent="0.2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58"/>
      <c r="AK190" s="58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</row>
    <row r="191" spans="1:53" ht="15" x14ac:dyDescent="0.2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58"/>
      <c r="AK191" s="58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</row>
    <row r="192" spans="1:53" ht="15" x14ac:dyDescent="0.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58"/>
      <c r="AK192" s="58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</row>
    <row r="193" spans="1:53" ht="15" x14ac:dyDescent="0.2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58"/>
      <c r="AK193" s="58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</row>
    <row r="194" spans="1:53" ht="15" x14ac:dyDescent="0.2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58"/>
      <c r="AK194" s="58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</row>
    <row r="195" spans="1:53" ht="15" x14ac:dyDescent="0.2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58"/>
      <c r="AK195" s="58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</row>
    <row r="196" spans="1:53" ht="15" x14ac:dyDescent="0.2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58"/>
      <c r="AK196" s="58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</row>
    <row r="197" spans="1:53" ht="15" x14ac:dyDescent="0.2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58"/>
      <c r="AK197" s="58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</row>
    <row r="198" spans="1:53" ht="15" x14ac:dyDescent="0.2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58"/>
      <c r="AK198" s="58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</row>
    <row r="199" spans="1:53" ht="15" x14ac:dyDescent="0.2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58"/>
      <c r="AK199" s="58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</row>
    <row r="200" spans="1:53" ht="15" x14ac:dyDescent="0.2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58"/>
      <c r="AK200" s="58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</row>
    <row r="201" spans="1:53" ht="15" x14ac:dyDescent="0.2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58"/>
      <c r="AK201" s="58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</row>
    <row r="202" spans="1:53" ht="15" x14ac:dyDescent="0.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58"/>
      <c r="AK202" s="58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</row>
    <row r="203" spans="1:53" ht="15" x14ac:dyDescent="0.2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58"/>
      <c r="AK203" s="58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</row>
    <row r="204" spans="1:53" ht="15" x14ac:dyDescent="0.2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58"/>
      <c r="AK204" s="58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</row>
    <row r="205" spans="1:53" ht="15" x14ac:dyDescent="0.2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58"/>
      <c r="AK205" s="58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</row>
    <row r="206" spans="1:53" ht="15" x14ac:dyDescent="0.2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58"/>
      <c r="AK206" s="58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</row>
    <row r="207" spans="1:53" ht="15" x14ac:dyDescent="0.2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58"/>
      <c r="AK207" s="58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</row>
    <row r="208" spans="1:53" ht="15" x14ac:dyDescent="0.2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58"/>
      <c r="AK208" s="58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</row>
    <row r="209" spans="1:53" ht="15" x14ac:dyDescent="0.2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58"/>
      <c r="AK209" s="58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</row>
    <row r="210" spans="1:53" ht="15" x14ac:dyDescent="0.2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58"/>
      <c r="AK210" s="58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</row>
    <row r="211" spans="1:53" ht="15" x14ac:dyDescent="0.2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58"/>
      <c r="AK211" s="58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</row>
    <row r="212" spans="1:53" ht="15" x14ac:dyDescent="0.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58"/>
      <c r="AK212" s="58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</row>
    <row r="213" spans="1:53" ht="15" x14ac:dyDescent="0.2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58"/>
      <c r="AK213" s="58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</row>
    <row r="214" spans="1:53" ht="15" x14ac:dyDescent="0.2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58"/>
      <c r="AK214" s="58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</row>
    <row r="215" spans="1:53" ht="15" x14ac:dyDescent="0.2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58"/>
      <c r="AK215" s="58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</row>
    <row r="216" spans="1:53" ht="15" x14ac:dyDescent="0.2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58"/>
      <c r="AK216" s="58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</row>
    <row r="217" spans="1:53" ht="15" x14ac:dyDescent="0.2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58"/>
      <c r="AK217" s="58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</row>
    <row r="218" spans="1:53" ht="15" x14ac:dyDescent="0.2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58"/>
      <c r="AK218" s="58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</row>
    <row r="219" spans="1:53" ht="15" x14ac:dyDescent="0.2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58"/>
      <c r="AK219" s="58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</row>
    <row r="220" spans="1:53" ht="15" x14ac:dyDescent="0.2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58"/>
      <c r="AK220" s="58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</row>
    <row r="221" spans="1:53" ht="15" x14ac:dyDescent="0.2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58"/>
      <c r="AK221" s="58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</row>
    <row r="222" spans="1:53" ht="15" x14ac:dyDescent="0.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58"/>
      <c r="AK222" s="58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</row>
    <row r="223" spans="1:53" ht="15" x14ac:dyDescent="0.2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58"/>
      <c r="AK223" s="58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</row>
    <row r="224" spans="1:53" ht="15" x14ac:dyDescent="0.2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58"/>
      <c r="AK224" s="58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</row>
    <row r="225" spans="1:53" ht="15" x14ac:dyDescent="0.2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58"/>
      <c r="AK225" s="58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</row>
    <row r="226" spans="1:53" ht="15" x14ac:dyDescent="0.2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58"/>
      <c r="AK226" s="58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</row>
    <row r="227" spans="1:53" ht="15" x14ac:dyDescent="0.2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58"/>
      <c r="AK227" s="58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</row>
    <row r="228" spans="1:53" ht="15" x14ac:dyDescent="0.2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58"/>
      <c r="AK228" s="58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</row>
    <row r="229" spans="1:53" ht="15" x14ac:dyDescent="0.2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58"/>
      <c r="AK229" s="58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</row>
    <row r="230" spans="1:53" ht="15" x14ac:dyDescent="0.2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58"/>
      <c r="AK230" s="58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</row>
    <row r="231" spans="1:53" ht="15" x14ac:dyDescent="0.2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58"/>
      <c r="AK231" s="58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</row>
    <row r="232" spans="1:53" ht="15" x14ac:dyDescent="0.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58"/>
      <c r="AK232" s="58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</row>
    <row r="233" spans="1:53" ht="15" x14ac:dyDescent="0.2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58"/>
      <c r="AK233" s="58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</row>
    <row r="234" spans="1:53" ht="15" x14ac:dyDescent="0.2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58"/>
      <c r="AK234" s="58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</row>
    <row r="235" spans="1:53" ht="15" x14ac:dyDescent="0.2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58"/>
      <c r="AK235" s="58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</row>
    <row r="236" spans="1:53" ht="15" x14ac:dyDescent="0.2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58"/>
      <c r="AK236" s="58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</row>
    <row r="237" spans="1:53" ht="15" x14ac:dyDescent="0.2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58"/>
      <c r="AK237" s="58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</row>
    <row r="238" spans="1:53" ht="15" x14ac:dyDescent="0.2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58"/>
      <c r="AK238" s="58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</row>
    <row r="239" spans="1:53" ht="15" x14ac:dyDescent="0.2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58"/>
      <c r="AK239" s="58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</row>
    <row r="240" spans="1:53" ht="15" x14ac:dyDescent="0.2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58"/>
      <c r="AK240" s="58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</row>
    <row r="241" spans="1:53" ht="15" x14ac:dyDescent="0.2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58"/>
      <c r="AK241" s="58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</row>
    <row r="242" spans="1:53" ht="15" x14ac:dyDescent="0.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58"/>
      <c r="AK242" s="58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</row>
    <row r="243" spans="1:53" ht="15" x14ac:dyDescent="0.2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58"/>
      <c r="AK243" s="58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</row>
    <row r="244" spans="1:53" ht="15" x14ac:dyDescent="0.2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58"/>
      <c r="AK244" s="58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</row>
    <row r="245" spans="1:53" ht="15" x14ac:dyDescent="0.2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58"/>
      <c r="AK245" s="58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</row>
    <row r="246" spans="1:53" ht="15" x14ac:dyDescent="0.2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58"/>
      <c r="AK246" s="58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</row>
    <row r="247" spans="1:53" ht="15" x14ac:dyDescent="0.2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58"/>
      <c r="AK247" s="58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</row>
    <row r="248" spans="1:53" ht="15" x14ac:dyDescent="0.2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58"/>
      <c r="AK248" s="58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</row>
    <row r="249" spans="1:53" ht="15" x14ac:dyDescent="0.2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58"/>
      <c r="AK249" s="58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</row>
    <row r="250" spans="1:53" ht="15" x14ac:dyDescent="0.2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58"/>
      <c r="AK250" s="58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</row>
    <row r="251" spans="1:53" ht="15" x14ac:dyDescent="0.2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58"/>
      <c r="AK251" s="58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</row>
    <row r="252" spans="1:53" ht="15" x14ac:dyDescent="0.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58"/>
      <c r="AK252" s="58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</row>
    <row r="253" spans="1:53" ht="15" x14ac:dyDescent="0.2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58"/>
      <c r="AK253" s="58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</row>
    <row r="254" spans="1:53" ht="15" x14ac:dyDescent="0.2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58"/>
      <c r="AK254" s="58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</row>
    <row r="255" spans="1:53" ht="15" x14ac:dyDescent="0.2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58"/>
      <c r="AK255" s="58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</row>
    <row r="256" spans="1:53" ht="15" x14ac:dyDescent="0.2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58"/>
      <c r="AK256" s="58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</row>
    <row r="257" spans="1:53" ht="15" x14ac:dyDescent="0.2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58"/>
      <c r="AK257" s="58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</row>
    <row r="258" spans="1:53" ht="15" x14ac:dyDescent="0.2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58"/>
      <c r="AK258" s="58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</row>
    <row r="259" spans="1:53" ht="15" x14ac:dyDescent="0.2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58"/>
      <c r="AK259" s="58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</row>
    <row r="260" spans="1:53" ht="15" x14ac:dyDescent="0.2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58"/>
      <c r="AK260" s="58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</row>
    <row r="261" spans="1:53" ht="15" x14ac:dyDescent="0.2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58"/>
      <c r="AK261" s="58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</row>
    <row r="262" spans="1:53" ht="15" x14ac:dyDescent="0.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58"/>
      <c r="AK262" s="58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</row>
    <row r="263" spans="1:53" ht="15" x14ac:dyDescent="0.2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58"/>
      <c r="AK263" s="58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</row>
    <row r="264" spans="1:53" ht="15" x14ac:dyDescent="0.2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58"/>
      <c r="AK264" s="58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</row>
    <row r="265" spans="1:53" ht="15" x14ac:dyDescent="0.2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58"/>
      <c r="AK265" s="58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</row>
    <row r="266" spans="1:53" ht="15" x14ac:dyDescent="0.2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58"/>
      <c r="AK266" s="58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</row>
    <row r="267" spans="1:53" ht="15" x14ac:dyDescent="0.2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58"/>
      <c r="AK267" s="58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</row>
    <row r="268" spans="1:53" ht="15" x14ac:dyDescent="0.2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58"/>
      <c r="AK268" s="58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</row>
    <row r="269" spans="1:53" ht="15" x14ac:dyDescent="0.2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58"/>
      <c r="AK269" s="58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</row>
    <row r="270" spans="1:53" ht="15" x14ac:dyDescent="0.2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58"/>
      <c r="AK270" s="58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</row>
    <row r="271" spans="1:53" ht="15" x14ac:dyDescent="0.2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58"/>
      <c r="AK271" s="58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</row>
    <row r="272" spans="1:53" ht="15" x14ac:dyDescent="0.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58"/>
      <c r="AK272" s="58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</row>
    <row r="273" spans="1:53" ht="15" x14ac:dyDescent="0.2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58"/>
      <c r="AK273" s="58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</row>
    <row r="274" spans="1:53" ht="15" x14ac:dyDescent="0.2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58"/>
      <c r="AK274" s="58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</row>
    <row r="275" spans="1:53" ht="15" x14ac:dyDescent="0.2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58"/>
      <c r="AK275" s="58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</row>
    <row r="276" spans="1:53" ht="15" x14ac:dyDescent="0.2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58"/>
      <c r="AK276" s="58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</row>
    <row r="277" spans="1:53" ht="15" x14ac:dyDescent="0.2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58"/>
      <c r="AK277" s="58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</row>
    <row r="278" spans="1:53" ht="15" x14ac:dyDescent="0.2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58"/>
      <c r="AK278" s="58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</row>
    <row r="279" spans="1:53" ht="15" x14ac:dyDescent="0.2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58"/>
      <c r="AK279" s="58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</row>
    <row r="280" spans="1:53" ht="15" x14ac:dyDescent="0.2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58"/>
      <c r="AK280" s="58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</row>
    <row r="281" spans="1:53" ht="15" x14ac:dyDescent="0.2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58"/>
      <c r="AK281" s="58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</row>
    <row r="282" spans="1:53" ht="15" x14ac:dyDescent="0.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58"/>
      <c r="AK282" s="58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</row>
    <row r="283" spans="1:53" ht="15" x14ac:dyDescent="0.2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58"/>
      <c r="AK283" s="58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</row>
    <row r="284" spans="1:53" ht="15" x14ac:dyDescent="0.2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58"/>
      <c r="AK284" s="58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</row>
    <row r="285" spans="1:53" ht="15" x14ac:dyDescent="0.2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58"/>
      <c r="AK285" s="58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</row>
    <row r="286" spans="1:53" ht="15" x14ac:dyDescent="0.2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58"/>
      <c r="AK286" s="58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</row>
    <row r="287" spans="1:53" ht="15" x14ac:dyDescent="0.2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58"/>
      <c r="AK287" s="58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</row>
    <row r="288" spans="1:53" ht="15" x14ac:dyDescent="0.2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58"/>
      <c r="AK288" s="58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</row>
    <row r="289" spans="1:53" ht="15" x14ac:dyDescent="0.2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58"/>
      <c r="AK289" s="58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</row>
    <row r="290" spans="1:53" ht="15" x14ac:dyDescent="0.2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58"/>
      <c r="AK290" s="58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</row>
    <row r="291" spans="1:53" ht="15" x14ac:dyDescent="0.2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58"/>
      <c r="AK291" s="58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</row>
    <row r="292" spans="1:53" ht="15" x14ac:dyDescent="0.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58"/>
      <c r="AK292" s="58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</row>
    <row r="293" spans="1:53" ht="15" x14ac:dyDescent="0.2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58"/>
      <c r="AK293" s="58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</row>
    <row r="294" spans="1:53" ht="15" x14ac:dyDescent="0.2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58"/>
      <c r="AK294" s="58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</row>
    <row r="295" spans="1:53" ht="15" x14ac:dyDescent="0.2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58"/>
      <c r="AK295" s="58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</row>
    <row r="296" spans="1:53" ht="15" x14ac:dyDescent="0.2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58"/>
      <c r="AK296" s="58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</row>
    <row r="297" spans="1:53" ht="15" x14ac:dyDescent="0.2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58"/>
      <c r="AK297" s="58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</row>
    <row r="298" spans="1:53" ht="15" x14ac:dyDescent="0.2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58"/>
      <c r="AK298" s="58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</row>
    <row r="299" spans="1:53" ht="15" x14ac:dyDescent="0.2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58"/>
      <c r="AK299" s="58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</row>
    <row r="300" spans="1:53" ht="15" x14ac:dyDescent="0.2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58"/>
      <c r="AK300" s="58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</row>
    <row r="301" spans="1:53" ht="15" x14ac:dyDescent="0.2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58"/>
      <c r="AK301" s="58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</row>
    <row r="302" spans="1:53" ht="15" x14ac:dyDescent="0.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58"/>
      <c r="AK302" s="58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</row>
    <row r="303" spans="1:53" ht="15" x14ac:dyDescent="0.2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58"/>
      <c r="AK303" s="58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</row>
    <row r="304" spans="1:53" ht="15" x14ac:dyDescent="0.2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58"/>
      <c r="AK304" s="58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</row>
    <row r="305" spans="1:53" ht="15" x14ac:dyDescent="0.2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58"/>
      <c r="AK305" s="58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</row>
    <row r="306" spans="1:53" ht="15" x14ac:dyDescent="0.2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58"/>
      <c r="AK306" s="58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</row>
    <row r="307" spans="1:53" ht="15" x14ac:dyDescent="0.2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58"/>
      <c r="AK307" s="58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</row>
    <row r="308" spans="1:53" ht="15" x14ac:dyDescent="0.2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58"/>
      <c r="AK308" s="58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</row>
    <row r="309" spans="1:53" ht="15" x14ac:dyDescent="0.2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58"/>
      <c r="AK309" s="58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</row>
    <row r="310" spans="1:53" ht="15" x14ac:dyDescent="0.2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58"/>
      <c r="AK310" s="58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</row>
    <row r="311" spans="1:53" ht="15" x14ac:dyDescent="0.2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58"/>
      <c r="AK311" s="58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</row>
    <row r="312" spans="1:53" ht="15" x14ac:dyDescent="0.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58"/>
      <c r="AK312" s="58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</row>
    <row r="313" spans="1:53" ht="15" x14ac:dyDescent="0.2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58"/>
      <c r="AK313" s="58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</row>
    <row r="314" spans="1:53" ht="15" x14ac:dyDescent="0.2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58"/>
      <c r="AK314" s="58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</row>
    <row r="315" spans="1:53" ht="15" x14ac:dyDescent="0.2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58"/>
      <c r="AK315" s="58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</row>
    <row r="316" spans="1:53" ht="15" x14ac:dyDescent="0.2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58"/>
      <c r="AK316" s="58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</row>
    <row r="317" spans="1:53" ht="15" x14ac:dyDescent="0.2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58"/>
      <c r="AK317" s="58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</row>
    <row r="318" spans="1:53" ht="15" x14ac:dyDescent="0.2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58"/>
      <c r="AK318" s="58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</row>
    <row r="319" spans="1:53" ht="15" x14ac:dyDescent="0.2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58"/>
      <c r="AK319" s="58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</row>
    <row r="320" spans="1:53" ht="15" x14ac:dyDescent="0.2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58"/>
      <c r="AK320" s="58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</row>
    <row r="321" spans="1:53" ht="15" x14ac:dyDescent="0.2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58"/>
      <c r="AK321" s="58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</row>
    <row r="322" spans="1:53" ht="15" x14ac:dyDescent="0.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58"/>
      <c r="AK322" s="58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</row>
    <row r="323" spans="1:53" ht="15" x14ac:dyDescent="0.2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58"/>
      <c r="AK323" s="58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</row>
    <row r="324" spans="1:53" ht="15" x14ac:dyDescent="0.2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58"/>
      <c r="AK324" s="58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</row>
    <row r="325" spans="1:53" ht="15" x14ac:dyDescent="0.2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58"/>
      <c r="AK325" s="58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</row>
    <row r="326" spans="1:53" ht="15" x14ac:dyDescent="0.2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58"/>
      <c r="AK326" s="58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</row>
    <row r="327" spans="1:53" ht="15" x14ac:dyDescent="0.2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58"/>
      <c r="AK327" s="58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</row>
    <row r="328" spans="1:53" ht="15" x14ac:dyDescent="0.2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58"/>
      <c r="AK328" s="58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</row>
    <row r="329" spans="1:53" ht="15" x14ac:dyDescent="0.2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58"/>
      <c r="AK329" s="58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</row>
    <row r="330" spans="1:53" ht="15" x14ac:dyDescent="0.2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58"/>
      <c r="AK330" s="58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</row>
    <row r="331" spans="1:53" ht="15" x14ac:dyDescent="0.2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58"/>
      <c r="AK331" s="58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</row>
    <row r="332" spans="1:53" ht="15" x14ac:dyDescent="0.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58"/>
      <c r="AK332" s="58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</row>
    <row r="333" spans="1:53" ht="15" x14ac:dyDescent="0.2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58"/>
      <c r="AK333" s="58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</row>
    <row r="334" spans="1:53" ht="15" x14ac:dyDescent="0.2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58"/>
      <c r="AK334" s="58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</row>
    <row r="335" spans="1:53" ht="15" x14ac:dyDescent="0.2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58"/>
      <c r="AK335" s="58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</row>
    <row r="336" spans="1:53" ht="15" x14ac:dyDescent="0.2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58"/>
      <c r="AK336" s="58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</row>
    <row r="337" spans="1:53" ht="15" x14ac:dyDescent="0.2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58"/>
      <c r="AK337" s="58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</row>
    <row r="338" spans="1:53" ht="15" x14ac:dyDescent="0.2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58"/>
      <c r="AK338" s="58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</row>
    <row r="339" spans="1:53" ht="15" x14ac:dyDescent="0.2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58"/>
      <c r="AK339" s="58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</row>
    <row r="340" spans="1:53" ht="15" x14ac:dyDescent="0.2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58"/>
      <c r="AK340" s="58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</row>
    <row r="341" spans="1:53" ht="15" x14ac:dyDescent="0.2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58"/>
      <c r="AK341" s="58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</row>
    <row r="342" spans="1:53" ht="15" x14ac:dyDescent="0.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58"/>
      <c r="AK342" s="58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</row>
    <row r="343" spans="1:53" ht="15" x14ac:dyDescent="0.2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58"/>
      <c r="AK343" s="58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</row>
    <row r="344" spans="1:53" ht="15" x14ac:dyDescent="0.2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58"/>
      <c r="AK344" s="58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</row>
    <row r="345" spans="1:53" ht="15" x14ac:dyDescent="0.2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58"/>
      <c r="AK345" s="58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</row>
    <row r="346" spans="1:53" ht="15" x14ac:dyDescent="0.2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58"/>
      <c r="AK346" s="58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</row>
    <row r="347" spans="1:53" ht="15" x14ac:dyDescent="0.2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58"/>
      <c r="AK347" s="58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</row>
    <row r="348" spans="1:53" ht="15" x14ac:dyDescent="0.2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58"/>
      <c r="AK348" s="58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</row>
    <row r="349" spans="1:53" ht="15" x14ac:dyDescent="0.2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58"/>
      <c r="AK349" s="58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</row>
    <row r="350" spans="1:53" ht="15" x14ac:dyDescent="0.2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58"/>
      <c r="AK350" s="58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</row>
    <row r="351" spans="1:53" ht="15" x14ac:dyDescent="0.2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58"/>
      <c r="AK351" s="58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</row>
    <row r="352" spans="1:53" ht="15" x14ac:dyDescent="0.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58"/>
      <c r="AK352" s="58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</row>
    <row r="353" spans="1:53" ht="15" x14ac:dyDescent="0.2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58"/>
      <c r="AK353" s="58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</row>
    <row r="354" spans="1:53" ht="15" x14ac:dyDescent="0.2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58"/>
      <c r="AK354" s="58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</row>
    <row r="355" spans="1:53" ht="15" x14ac:dyDescent="0.2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58"/>
      <c r="AK355" s="58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</row>
    <row r="356" spans="1:53" ht="15" x14ac:dyDescent="0.2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58"/>
      <c r="AK356" s="58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</row>
    <row r="357" spans="1:53" ht="15" x14ac:dyDescent="0.2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58"/>
      <c r="AK357" s="58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</row>
    <row r="358" spans="1:53" ht="15" x14ac:dyDescent="0.2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58"/>
      <c r="AK358" s="58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</row>
    <row r="359" spans="1:53" ht="15" x14ac:dyDescent="0.2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58"/>
      <c r="AK359" s="58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</row>
    <row r="360" spans="1:53" ht="15" x14ac:dyDescent="0.2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58"/>
      <c r="AK360" s="58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</row>
    <row r="361" spans="1:53" ht="15" x14ac:dyDescent="0.2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58"/>
      <c r="AK361" s="58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</row>
    <row r="362" spans="1:53" ht="15" x14ac:dyDescent="0.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58"/>
      <c r="AK362" s="58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</row>
    <row r="363" spans="1:53" ht="15" x14ac:dyDescent="0.2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58"/>
      <c r="AK363" s="58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</row>
    <row r="364" spans="1:53" ht="15" x14ac:dyDescent="0.2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58"/>
      <c r="AK364" s="58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</row>
    <row r="365" spans="1:53" ht="15" x14ac:dyDescent="0.2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58"/>
      <c r="AK365" s="58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</row>
    <row r="366" spans="1:53" ht="15" x14ac:dyDescent="0.2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58"/>
      <c r="AK366" s="58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</row>
    <row r="367" spans="1:53" ht="15" x14ac:dyDescent="0.2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58"/>
      <c r="AK367" s="58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</row>
    <row r="368" spans="1:53" ht="15" x14ac:dyDescent="0.2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58"/>
      <c r="AK368" s="58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</row>
    <row r="369" spans="1:53" ht="15" x14ac:dyDescent="0.2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58"/>
      <c r="AK369" s="58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</row>
    <row r="370" spans="1:53" ht="15" x14ac:dyDescent="0.2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58"/>
      <c r="AK370" s="58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</row>
    <row r="371" spans="1:53" ht="15" x14ac:dyDescent="0.2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58"/>
      <c r="AK371" s="58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</row>
    <row r="372" spans="1:53" ht="15" x14ac:dyDescent="0.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58"/>
      <c r="AK372" s="58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</row>
    <row r="373" spans="1:53" ht="15" x14ac:dyDescent="0.2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58"/>
      <c r="AK373" s="58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</row>
    <row r="374" spans="1:53" ht="15" x14ac:dyDescent="0.2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58"/>
      <c r="AK374" s="58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</row>
    <row r="375" spans="1:53" ht="15" x14ac:dyDescent="0.2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58"/>
      <c r="AK375" s="58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</row>
    <row r="376" spans="1:53" ht="15" x14ac:dyDescent="0.2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58"/>
      <c r="AK376" s="58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</row>
    <row r="377" spans="1:53" ht="15" x14ac:dyDescent="0.2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58"/>
      <c r="AK377" s="58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</row>
    <row r="378" spans="1:53" ht="15" x14ac:dyDescent="0.2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58"/>
      <c r="AK378" s="58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</row>
    <row r="379" spans="1:53" ht="15" x14ac:dyDescent="0.2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58"/>
      <c r="AK379" s="58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</row>
    <row r="380" spans="1:53" ht="15" x14ac:dyDescent="0.2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58"/>
      <c r="AK380" s="58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</row>
    <row r="381" spans="1:53" ht="15" x14ac:dyDescent="0.2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58"/>
      <c r="AK381" s="58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</row>
    <row r="382" spans="1:53" ht="15" x14ac:dyDescent="0.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58"/>
      <c r="AK382" s="58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</row>
    <row r="383" spans="1:53" ht="15" x14ac:dyDescent="0.2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58"/>
      <c r="AK383" s="58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</row>
    <row r="384" spans="1:53" ht="15" x14ac:dyDescent="0.2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58"/>
      <c r="AK384" s="58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</row>
    <row r="385" spans="1:53" ht="15" x14ac:dyDescent="0.2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58"/>
      <c r="AK385" s="58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</row>
    <row r="386" spans="1:53" ht="15" x14ac:dyDescent="0.2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58"/>
      <c r="AK386" s="58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</row>
    <row r="387" spans="1:53" ht="15" x14ac:dyDescent="0.2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58"/>
      <c r="AK387" s="58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</row>
    <row r="388" spans="1:53" ht="15" x14ac:dyDescent="0.2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58"/>
      <c r="AK388" s="58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</row>
    <row r="389" spans="1:53" ht="15" x14ac:dyDescent="0.2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58"/>
      <c r="AK389" s="58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</row>
    <row r="390" spans="1:53" ht="15" x14ac:dyDescent="0.2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58"/>
      <c r="AK390" s="58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</row>
    <row r="391" spans="1:53" ht="15" x14ac:dyDescent="0.2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58"/>
      <c r="AK391" s="58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</row>
    <row r="392" spans="1:53" ht="15" x14ac:dyDescent="0.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58"/>
      <c r="AK392" s="58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</row>
    <row r="393" spans="1:53" ht="15" x14ac:dyDescent="0.2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58"/>
      <c r="AK393" s="58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</row>
    <row r="394" spans="1:53" ht="15" x14ac:dyDescent="0.2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58"/>
      <c r="AK394" s="58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</row>
    <row r="395" spans="1:53" ht="15" x14ac:dyDescent="0.2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58"/>
      <c r="AK395" s="58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</row>
    <row r="396" spans="1:53" ht="15" x14ac:dyDescent="0.2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58"/>
      <c r="AK396" s="58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</row>
    <row r="397" spans="1:53" ht="15" x14ac:dyDescent="0.2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58"/>
      <c r="AK397" s="58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</row>
    <row r="398" spans="1:53" ht="15" x14ac:dyDescent="0.2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58"/>
      <c r="AK398" s="58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</row>
    <row r="399" spans="1:53" ht="15" x14ac:dyDescent="0.2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58"/>
      <c r="AK399" s="58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</row>
    <row r="400" spans="1:53" ht="15" x14ac:dyDescent="0.2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58"/>
      <c r="AK400" s="58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</row>
    <row r="401" spans="1:53" ht="15" x14ac:dyDescent="0.2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58"/>
      <c r="AK401" s="58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</row>
    <row r="402" spans="1:53" ht="15" x14ac:dyDescent="0.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58"/>
      <c r="AK402" s="58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</row>
    <row r="403" spans="1:53" ht="15" x14ac:dyDescent="0.2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58"/>
      <c r="AK403" s="58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</row>
    <row r="404" spans="1:53" ht="15" x14ac:dyDescent="0.2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58"/>
      <c r="AK404" s="58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</row>
    <row r="405" spans="1:53" ht="15" x14ac:dyDescent="0.2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58"/>
      <c r="AK405" s="58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</row>
    <row r="406" spans="1:53" ht="15" x14ac:dyDescent="0.2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58"/>
      <c r="AK406" s="58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</row>
    <row r="407" spans="1:53" ht="15" x14ac:dyDescent="0.2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58"/>
      <c r="AK407" s="58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</row>
    <row r="408" spans="1:53" ht="15" x14ac:dyDescent="0.2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58"/>
      <c r="AK408" s="58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</row>
    <row r="409" spans="1:53" ht="15" x14ac:dyDescent="0.2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58"/>
      <c r="AK409" s="58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</row>
    <row r="410" spans="1:53" ht="15" x14ac:dyDescent="0.2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58"/>
      <c r="AK410" s="58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</row>
    <row r="411" spans="1:53" ht="15" x14ac:dyDescent="0.2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58"/>
      <c r="AK411" s="58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</row>
    <row r="412" spans="1:53" ht="15" x14ac:dyDescent="0.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58"/>
      <c r="AK412" s="58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</row>
    <row r="413" spans="1:53" ht="15" x14ac:dyDescent="0.2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58"/>
      <c r="AK413" s="58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</row>
    <row r="414" spans="1:53" ht="15" x14ac:dyDescent="0.2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58"/>
      <c r="AK414" s="58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</row>
    <row r="415" spans="1:53" ht="15" x14ac:dyDescent="0.2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58"/>
      <c r="AK415" s="58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</row>
    <row r="416" spans="1:53" ht="15" x14ac:dyDescent="0.2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58"/>
      <c r="AK416" s="58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</row>
    <row r="417" spans="1:53" ht="15" x14ac:dyDescent="0.2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58"/>
      <c r="AK417" s="58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</row>
    <row r="418" spans="1:53" ht="15" x14ac:dyDescent="0.2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58"/>
      <c r="AK418" s="58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</row>
    <row r="419" spans="1:53" ht="15" x14ac:dyDescent="0.2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58"/>
      <c r="AK419" s="58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</row>
    <row r="420" spans="1:53" ht="15" x14ac:dyDescent="0.2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58"/>
      <c r="AK420" s="58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</row>
    <row r="421" spans="1:53" ht="15" x14ac:dyDescent="0.2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58"/>
      <c r="AK421" s="58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</row>
    <row r="422" spans="1:53" ht="15" x14ac:dyDescent="0.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58"/>
      <c r="AK422" s="58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</row>
    <row r="423" spans="1:53" ht="15" x14ac:dyDescent="0.2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58"/>
      <c r="AK423" s="58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</row>
    <row r="424" spans="1:53" ht="15" x14ac:dyDescent="0.2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58"/>
      <c r="AK424" s="58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</row>
    <row r="425" spans="1:53" ht="15" x14ac:dyDescent="0.2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58"/>
      <c r="AK425" s="58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</row>
    <row r="426" spans="1:53" ht="15" x14ac:dyDescent="0.2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58"/>
      <c r="AK426" s="58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</row>
    <row r="427" spans="1:53" ht="15" x14ac:dyDescent="0.2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58"/>
      <c r="AK427" s="58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</row>
    <row r="428" spans="1:53" ht="15" x14ac:dyDescent="0.2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58"/>
      <c r="AK428" s="58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</row>
    <row r="429" spans="1:53" ht="15" x14ac:dyDescent="0.2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58"/>
      <c r="AK429" s="58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</row>
    <row r="430" spans="1:53" ht="15" x14ac:dyDescent="0.2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58"/>
      <c r="AK430" s="58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</row>
    <row r="431" spans="1:53" ht="15" x14ac:dyDescent="0.2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58"/>
      <c r="AK431" s="58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</row>
    <row r="432" spans="1:53" ht="15" x14ac:dyDescent="0.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58"/>
      <c r="AK432" s="58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</row>
    <row r="433" spans="1:53" ht="15" x14ac:dyDescent="0.2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58"/>
      <c r="AK433" s="58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</row>
    <row r="434" spans="1:53" ht="15" x14ac:dyDescent="0.2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58"/>
      <c r="AK434" s="58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</row>
    <row r="435" spans="1:53" ht="15" x14ac:dyDescent="0.2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58"/>
      <c r="AK435" s="58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</row>
    <row r="436" spans="1:53" ht="15" x14ac:dyDescent="0.2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58"/>
      <c r="AK436" s="58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</row>
    <row r="437" spans="1:53" ht="15" x14ac:dyDescent="0.2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58"/>
      <c r="AK437" s="58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</row>
    <row r="438" spans="1:53" ht="15" x14ac:dyDescent="0.2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58"/>
      <c r="AK438" s="58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</row>
    <row r="439" spans="1:53" ht="15" x14ac:dyDescent="0.2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58"/>
      <c r="AK439" s="58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</row>
    <row r="440" spans="1:53" ht="15" x14ac:dyDescent="0.2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58"/>
      <c r="AK440" s="58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</row>
    <row r="441" spans="1:53" ht="15" x14ac:dyDescent="0.2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58"/>
      <c r="AK441" s="58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</row>
    <row r="442" spans="1:53" ht="15" x14ac:dyDescent="0.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58"/>
      <c r="AK442" s="58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</row>
    <row r="443" spans="1:53" ht="15" x14ac:dyDescent="0.2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58"/>
      <c r="AK443" s="58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</row>
    <row r="444" spans="1:53" ht="15" x14ac:dyDescent="0.2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58"/>
      <c r="AK444" s="58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</row>
    <row r="445" spans="1:53" ht="15" x14ac:dyDescent="0.2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58"/>
      <c r="AK445" s="58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</row>
    <row r="446" spans="1:53" ht="15" x14ac:dyDescent="0.2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58"/>
      <c r="AK446" s="58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</row>
    <row r="447" spans="1:53" ht="15" x14ac:dyDescent="0.2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58"/>
      <c r="AK447" s="58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</row>
    <row r="448" spans="1:53" ht="15" x14ac:dyDescent="0.2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58"/>
      <c r="AK448" s="58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</row>
    <row r="449" spans="1:53" ht="15" x14ac:dyDescent="0.2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58"/>
      <c r="AK449" s="58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</row>
    <row r="450" spans="1:53" ht="15" x14ac:dyDescent="0.2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58"/>
      <c r="AK450" s="58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</row>
    <row r="451" spans="1:53" ht="15" x14ac:dyDescent="0.2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58"/>
      <c r="AK451" s="58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</row>
    <row r="452" spans="1:53" ht="15" x14ac:dyDescent="0.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58"/>
      <c r="AK452" s="58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</row>
    <row r="453" spans="1:53" ht="15" x14ac:dyDescent="0.2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58"/>
      <c r="AK453" s="58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</row>
    <row r="454" spans="1:53" ht="15" x14ac:dyDescent="0.2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58"/>
      <c r="AK454" s="58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</row>
    <row r="455" spans="1:53" ht="15" x14ac:dyDescent="0.2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58"/>
      <c r="AK455" s="58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</row>
    <row r="456" spans="1:53" ht="15" x14ac:dyDescent="0.2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58"/>
      <c r="AK456" s="58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</row>
    <row r="457" spans="1:53" ht="15" x14ac:dyDescent="0.2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58"/>
      <c r="AK457" s="58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</row>
    <row r="458" spans="1:53" ht="15" x14ac:dyDescent="0.2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58"/>
      <c r="AK458" s="58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</row>
    <row r="459" spans="1:53" ht="15" x14ac:dyDescent="0.2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58"/>
      <c r="AK459" s="58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</row>
    <row r="460" spans="1:53" ht="15" x14ac:dyDescent="0.2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58"/>
      <c r="AK460" s="58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</row>
    <row r="461" spans="1:53" ht="15" x14ac:dyDescent="0.2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58"/>
      <c r="AK461" s="58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</row>
    <row r="462" spans="1:53" ht="15" x14ac:dyDescent="0.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58"/>
      <c r="AK462" s="58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</row>
    <row r="463" spans="1:53" ht="15" x14ac:dyDescent="0.2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58"/>
      <c r="AK463" s="58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</row>
    <row r="464" spans="1:53" ht="15" x14ac:dyDescent="0.2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58"/>
      <c r="AK464" s="58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</row>
    <row r="465" spans="1:53" ht="15" x14ac:dyDescent="0.2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58"/>
      <c r="AK465" s="58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</row>
    <row r="466" spans="1:53" ht="15" x14ac:dyDescent="0.2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58"/>
      <c r="AK466" s="58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</row>
    <row r="467" spans="1:53" ht="15" x14ac:dyDescent="0.2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58"/>
      <c r="AK467" s="58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</row>
    <row r="468" spans="1:53" ht="15" x14ac:dyDescent="0.2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58"/>
      <c r="AK468" s="58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</row>
    <row r="469" spans="1:53" ht="15" x14ac:dyDescent="0.2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58"/>
      <c r="AK469" s="58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</row>
    <row r="470" spans="1:53" ht="15" x14ac:dyDescent="0.2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58"/>
      <c r="AK470" s="58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</row>
    <row r="471" spans="1:53" ht="15" x14ac:dyDescent="0.2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58"/>
      <c r="AK471" s="58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</row>
    <row r="472" spans="1:53" ht="15" x14ac:dyDescent="0.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58"/>
      <c r="AK472" s="58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</row>
    <row r="473" spans="1:53" ht="15" x14ac:dyDescent="0.2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58"/>
      <c r="AK473" s="58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</row>
    <row r="474" spans="1:53" ht="15" x14ac:dyDescent="0.2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58"/>
      <c r="AK474" s="58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</row>
    <row r="475" spans="1:53" ht="15" x14ac:dyDescent="0.2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58"/>
      <c r="AK475" s="58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</row>
    <row r="476" spans="1:53" ht="15" x14ac:dyDescent="0.2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58"/>
      <c r="AK476" s="58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</row>
    <row r="477" spans="1:53" ht="15" x14ac:dyDescent="0.2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58"/>
      <c r="AK477" s="58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</row>
    <row r="478" spans="1:53" ht="15" x14ac:dyDescent="0.2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58"/>
      <c r="AK478" s="58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</row>
    <row r="479" spans="1:53" ht="15" x14ac:dyDescent="0.2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58"/>
      <c r="AK479" s="58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</row>
    <row r="480" spans="1:53" ht="15" x14ac:dyDescent="0.2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58"/>
      <c r="AK480" s="58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</row>
    <row r="481" spans="1:53" ht="15" x14ac:dyDescent="0.2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58"/>
      <c r="AK481" s="58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</row>
    <row r="482" spans="1:53" ht="15" x14ac:dyDescent="0.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58"/>
      <c r="AK482" s="58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</row>
    <row r="483" spans="1:53" ht="15" x14ac:dyDescent="0.2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58"/>
      <c r="AK483" s="58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</row>
    <row r="484" spans="1:53" ht="15" x14ac:dyDescent="0.2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58"/>
      <c r="AK484" s="58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</row>
    <row r="485" spans="1:53" ht="15" x14ac:dyDescent="0.2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58"/>
      <c r="AK485" s="58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</row>
    <row r="486" spans="1:53" ht="15" x14ac:dyDescent="0.2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58"/>
      <c r="AK486" s="58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</row>
    <row r="487" spans="1:53" ht="15" x14ac:dyDescent="0.2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58"/>
      <c r="AK487" s="58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</row>
    <row r="488" spans="1:53" ht="15" x14ac:dyDescent="0.2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58"/>
      <c r="AK488" s="58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</row>
    <row r="489" spans="1:53" ht="15" x14ac:dyDescent="0.2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58"/>
      <c r="AK489" s="58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</row>
    <row r="490" spans="1:53" ht="15" x14ac:dyDescent="0.2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58"/>
      <c r="AK490" s="58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</row>
    <row r="491" spans="1:53" ht="15" x14ac:dyDescent="0.2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58"/>
      <c r="AK491" s="58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</row>
    <row r="492" spans="1:53" ht="15" x14ac:dyDescent="0.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58"/>
      <c r="AK492" s="58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</row>
    <row r="493" spans="1:53" ht="15" x14ac:dyDescent="0.2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58"/>
      <c r="AK493" s="58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</row>
    <row r="494" spans="1:53" ht="15" x14ac:dyDescent="0.2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58"/>
      <c r="AK494" s="58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</row>
    <row r="495" spans="1:53" ht="15" x14ac:dyDescent="0.2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58"/>
      <c r="AK495" s="58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</row>
    <row r="496" spans="1:53" ht="15" x14ac:dyDescent="0.2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58"/>
      <c r="AK496" s="58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</row>
    <row r="497" spans="1:53" ht="15" x14ac:dyDescent="0.2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58"/>
      <c r="AK497" s="58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</row>
    <row r="498" spans="1:53" ht="15" x14ac:dyDescent="0.2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58"/>
      <c r="AK498" s="58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</row>
    <row r="499" spans="1:53" ht="15" x14ac:dyDescent="0.2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58"/>
      <c r="AK499" s="58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</row>
    <row r="500" spans="1:53" ht="15" x14ac:dyDescent="0.2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58"/>
      <c r="AK500" s="58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</row>
    <row r="501" spans="1:53" ht="15" x14ac:dyDescent="0.2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58"/>
      <c r="AK501" s="58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</row>
    <row r="502" spans="1:53" ht="15" x14ac:dyDescent="0.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58"/>
      <c r="AK502" s="58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</row>
    <row r="503" spans="1:53" ht="15" x14ac:dyDescent="0.2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58"/>
      <c r="AK503" s="58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</row>
    <row r="504" spans="1:53" ht="15" x14ac:dyDescent="0.2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58"/>
      <c r="AK504" s="58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</row>
    <row r="505" spans="1:53" ht="15" x14ac:dyDescent="0.2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58"/>
      <c r="AK505" s="58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</row>
    <row r="506" spans="1:53" ht="15" x14ac:dyDescent="0.2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58"/>
      <c r="AK506" s="58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</row>
    <row r="507" spans="1:53" ht="15" x14ac:dyDescent="0.2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58"/>
      <c r="AK507" s="58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</row>
    <row r="508" spans="1:53" ht="15" x14ac:dyDescent="0.2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58"/>
      <c r="AK508" s="58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</row>
    <row r="509" spans="1:53" ht="15" x14ac:dyDescent="0.2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58"/>
      <c r="AK509" s="58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</row>
    <row r="510" spans="1:53" ht="15" x14ac:dyDescent="0.2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58"/>
      <c r="AK510" s="58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</row>
    <row r="511" spans="1:53" ht="15" x14ac:dyDescent="0.2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58"/>
      <c r="AK511" s="58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</row>
    <row r="512" spans="1:53" ht="15" x14ac:dyDescent="0.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58"/>
      <c r="AK512" s="58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</row>
    <row r="513" spans="1:53" ht="15" x14ac:dyDescent="0.2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58"/>
      <c r="AK513" s="58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</row>
    <row r="514" spans="1:53" ht="15" x14ac:dyDescent="0.2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58"/>
      <c r="AK514" s="58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</row>
    <row r="515" spans="1:53" ht="15" x14ac:dyDescent="0.2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58"/>
      <c r="AK515" s="58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</row>
    <row r="516" spans="1:53" ht="15" x14ac:dyDescent="0.2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58"/>
      <c r="AK516" s="58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</row>
    <row r="517" spans="1:53" ht="15" x14ac:dyDescent="0.2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58"/>
      <c r="AK517" s="58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</row>
    <row r="518" spans="1:53" ht="15" x14ac:dyDescent="0.2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58"/>
      <c r="AK518" s="58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</row>
    <row r="519" spans="1:53" ht="15" x14ac:dyDescent="0.2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58"/>
      <c r="AK519" s="58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</row>
    <row r="520" spans="1:53" ht="15" x14ac:dyDescent="0.2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58"/>
      <c r="AK520" s="58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</row>
    <row r="521" spans="1:53" ht="15" x14ac:dyDescent="0.2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58"/>
      <c r="AK521" s="58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</row>
    <row r="522" spans="1:53" ht="15" x14ac:dyDescent="0.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58"/>
      <c r="AK522" s="58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</row>
    <row r="523" spans="1:53" ht="15" x14ac:dyDescent="0.2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58"/>
      <c r="AK523" s="58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</row>
    <row r="524" spans="1:53" ht="15" x14ac:dyDescent="0.2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58"/>
      <c r="AK524" s="58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</row>
    <row r="525" spans="1:53" ht="15" x14ac:dyDescent="0.2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58"/>
      <c r="AK525" s="58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</row>
    <row r="526" spans="1:53" ht="15" x14ac:dyDescent="0.2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58"/>
      <c r="AK526" s="58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</row>
    <row r="527" spans="1:53" ht="15" x14ac:dyDescent="0.2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58"/>
      <c r="AK527" s="58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</row>
    <row r="528" spans="1:53" ht="15" x14ac:dyDescent="0.2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58"/>
      <c r="AK528" s="58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</row>
    <row r="529" spans="1:53" ht="15" x14ac:dyDescent="0.2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58"/>
      <c r="AK529" s="58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</row>
    <row r="530" spans="1:53" ht="15" x14ac:dyDescent="0.2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58"/>
      <c r="AK530" s="58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</row>
    <row r="531" spans="1:53" ht="15" x14ac:dyDescent="0.2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58"/>
      <c r="AK531" s="58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</row>
    <row r="532" spans="1:53" ht="15" x14ac:dyDescent="0.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58"/>
      <c r="AK532" s="58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</row>
    <row r="533" spans="1:53" ht="15" x14ac:dyDescent="0.2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58"/>
      <c r="AK533" s="58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</row>
    <row r="534" spans="1:53" ht="15" x14ac:dyDescent="0.2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58"/>
      <c r="AK534" s="58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</row>
    <row r="535" spans="1:53" ht="15" x14ac:dyDescent="0.2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58"/>
      <c r="AK535" s="58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</row>
    <row r="536" spans="1:53" ht="15" x14ac:dyDescent="0.2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58"/>
      <c r="AK536" s="58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</row>
    <row r="537" spans="1:53" ht="15" x14ac:dyDescent="0.2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58"/>
      <c r="AK537" s="58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</row>
    <row r="538" spans="1:53" ht="15" x14ac:dyDescent="0.2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58"/>
      <c r="AK538" s="58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</row>
    <row r="539" spans="1:53" ht="15" x14ac:dyDescent="0.2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58"/>
      <c r="AK539" s="58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</row>
    <row r="540" spans="1:53" ht="15" x14ac:dyDescent="0.2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58"/>
      <c r="AK540" s="58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</row>
    <row r="541" spans="1:53" ht="15" x14ac:dyDescent="0.2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58"/>
      <c r="AK541" s="58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</row>
    <row r="542" spans="1:53" ht="15" x14ac:dyDescent="0.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58"/>
      <c r="AK542" s="58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</row>
    <row r="543" spans="1:53" ht="15" x14ac:dyDescent="0.2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58"/>
      <c r="AK543" s="58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</row>
    <row r="544" spans="1:53" ht="15" x14ac:dyDescent="0.2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58"/>
      <c r="AK544" s="58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</row>
    <row r="545" spans="1:53" ht="15" x14ac:dyDescent="0.2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58"/>
      <c r="AK545" s="58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</row>
    <row r="546" spans="1:53" ht="15" x14ac:dyDescent="0.2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58"/>
      <c r="AK546" s="58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</row>
    <row r="547" spans="1:53" ht="15" x14ac:dyDescent="0.2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58"/>
      <c r="AK547" s="58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</row>
    <row r="548" spans="1:53" ht="15" x14ac:dyDescent="0.2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58"/>
      <c r="AK548" s="58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</row>
    <row r="549" spans="1:53" ht="15" x14ac:dyDescent="0.2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58"/>
      <c r="AK549" s="58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</row>
    <row r="550" spans="1:53" ht="15" x14ac:dyDescent="0.2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58"/>
      <c r="AK550" s="58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</row>
    <row r="551" spans="1:53" ht="15" x14ac:dyDescent="0.2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58"/>
      <c r="AK551" s="58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</row>
    <row r="552" spans="1:53" ht="15" x14ac:dyDescent="0.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58"/>
      <c r="AK552" s="58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</row>
    <row r="553" spans="1:53" ht="15" x14ac:dyDescent="0.2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58"/>
      <c r="AK553" s="58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</row>
    <row r="554" spans="1:53" ht="15" x14ac:dyDescent="0.2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58"/>
      <c r="AK554" s="58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</row>
    <row r="555" spans="1:53" ht="15" x14ac:dyDescent="0.2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58"/>
      <c r="AK555" s="58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</row>
    <row r="556" spans="1:53" ht="15" x14ac:dyDescent="0.2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58"/>
      <c r="AK556" s="58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</row>
    <row r="557" spans="1:53" ht="15" x14ac:dyDescent="0.2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58"/>
      <c r="AK557" s="58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</row>
    <row r="558" spans="1:53" ht="15" x14ac:dyDescent="0.2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58"/>
      <c r="AK558" s="58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</row>
    <row r="559" spans="1:53" ht="15" x14ac:dyDescent="0.2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58"/>
      <c r="AK559" s="58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</row>
    <row r="560" spans="1:53" ht="15" x14ac:dyDescent="0.2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58"/>
      <c r="AK560" s="58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</row>
    <row r="561" spans="1:53" ht="15" x14ac:dyDescent="0.2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58"/>
      <c r="AK561" s="58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</row>
    <row r="562" spans="1:53" ht="15" x14ac:dyDescent="0.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58"/>
      <c r="AK562" s="58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</row>
    <row r="563" spans="1:53" ht="15" x14ac:dyDescent="0.2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58"/>
      <c r="AK563" s="58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</row>
    <row r="564" spans="1:53" ht="15" x14ac:dyDescent="0.2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58"/>
      <c r="AK564" s="58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</row>
    <row r="565" spans="1:53" ht="15" x14ac:dyDescent="0.2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58"/>
      <c r="AK565" s="58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</row>
    <row r="566" spans="1:53" ht="15" x14ac:dyDescent="0.2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58"/>
      <c r="AK566" s="58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</row>
    <row r="567" spans="1:53" ht="15" x14ac:dyDescent="0.2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58"/>
      <c r="AK567" s="58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</row>
    <row r="568" spans="1:53" ht="15" x14ac:dyDescent="0.2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58"/>
      <c r="AK568" s="58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</row>
    <row r="569" spans="1:53" ht="15" x14ac:dyDescent="0.2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58"/>
      <c r="AK569" s="58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</row>
    <row r="570" spans="1:53" ht="15" x14ac:dyDescent="0.2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58"/>
      <c r="AK570" s="58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</row>
    <row r="571" spans="1:53" ht="15" x14ac:dyDescent="0.2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58"/>
      <c r="AK571" s="58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</row>
    <row r="572" spans="1:53" ht="15" x14ac:dyDescent="0.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58"/>
      <c r="AK572" s="58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</row>
    <row r="573" spans="1:53" ht="15" x14ac:dyDescent="0.2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58"/>
      <c r="AK573" s="58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</row>
    <row r="574" spans="1:53" ht="15" x14ac:dyDescent="0.2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58"/>
      <c r="AK574" s="58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</row>
    <row r="575" spans="1:53" ht="15" x14ac:dyDescent="0.2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58"/>
      <c r="AK575" s="58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</row>
    <row r="576" spans="1:53" ht="15" x14ac:dyDescent="0.2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58"/>
      <c r="AK576" s="58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</row>
    <row r="577" spans="1:53" ht="15" x14ac:dyDescent="0.2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58"/>
      <c r="AK577" s="58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</row>
    <row r="578" spans="1:53" ht="15" x14ac:dyDescent="0.2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58"/>
      <c r="AK578" s="58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</row>
    <row r="579" spans="1:53" ht="15" x14ac:dyDescent="0.2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58"/>
      <c r="AK579" s="58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</row>
    <row r="580" spans="1:53" ht="15" x14ac:dyDescent="0.2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58"/>
      <c r="AK580" s="58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</row>
    <row r="581" spans="1:53" ht="15" x14ac:dyDescent="0.2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58"/>
      <c r="AK581" s="58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</row>
    <row r="582" spans="1:53" ht="15" x14ac:dyDescent="0.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58"/>
      <c r="AK582" s="58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</row>
    <row r="583" spans="1:53" ht="15" x14ac:dyDescent="0.2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58"/>
      <c r="AK583" s="58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</row>
    <row r="584" spans="1:53" ht="15" x14ac:dyDescent="0.2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58"/>
      <c r="AK584" s="58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</row>
    <row r="585" spans="1:53" ht="15" x14ac:dyDescent="0.2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58"/>
      <c r="AK585" s="58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</row>
    <row r="586" spans="1:53" ht="15" x14ac:dyDescent="0.2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58"/>
      <c r="AK586" s="58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</row>
    <row r="587" spans="1:53" ht="15" x14ac:dyDescent="0.2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58"/>
      <c r="AK587" s="58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</row>
    <row r="588" spans="1:53" ht="15" x14ac:dyDescent="0.2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58"/>
      <c r="AK588" s="58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</row>
    <row r="589" spans="1:53" ht="15" x14ac:dyDescent="0.2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58"/>
      <c r="AK589" s="58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</row>
    <row r="590" spans="1:53" ht="15" x14ac:dyDescent="0.2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58"/>
      <c r="AK590" s="58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</row>
    <row r="591" spans="1:53" ht="15" x14ac:dyDescent="0.2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58"/>
      <c r="AK591" s="58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</row>
    <row r="592" spans="1:53" ht="15" x14ac:dyDescent="0.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58"/>
      <c r="AK592" s="58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</row>
    <row r="593" spans="1:53" ht="15" x14ac:dyDescent="0.2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58"/>
      <c r="AK593" s="58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</row>
    <row r="594" spans="1:53" ht="15" x14ac:dyDescent="0.2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58"/>
      <c r="AK594" s="58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</row>
    <row r="595" spans="1:53" ht="15" x14ac:dyDescent="0.2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58"/>
      <c r="AK595" s="58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</row>
    <row r="596" spans="1:53" ht="15" x14ac:dyDescent="0.2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58"/>
      <c r="AK596" s="58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</row>
    <row r="597" spans="1:53" ht="15" x14ac:dyDescent="0.2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58"/>
      <c r="AK597" s="58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</row>
    <row r="598" spans="1:53" ht="15" x14ac:dyDescent="0.2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58"/>
      <c r="AK598" s="58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</row>
    <row r="599" spans="1:53" ht="15" x14ac:dyDescent="0.2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58"/>
      <c r="AK599" s="58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</row>
    <row r="600" spans="1:53" ht="15" x14ac:dyDescent="0.2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58"/>
      <c r="AK600" s="58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</row>
    <row r="601" spans="1:53" ht="15" x14ac:dyDescent="0.2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58"/>
      <c r="AK601" s="58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</row>
    <row r="602" spans="1:53" ht="15" x14ac:dyDescent="0.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58"/>
      <c r="AK602" s="58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</row>
    <row r="603" spans="1:53" ht="15" x14ac:dyDescent="0.2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58"/>
      <c r="AK603" s="58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</row>
    <row r="604" spans="1:53" ht="15" x14ac:dyDescent="0.2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58"/>
      <c r="AK604" s="58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</row>
    <row r="605" spans="1:53" ht="15" x14ac:dyDescent="0.2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58"/>
      <c r="AK605" s="58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</row>
    <row r="606" spans="1:53" ht="15" x14ac:dyDescent="0.2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58"/>
      <c r="AK606" s="58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</row>
    <row r="607" spans="1:53" ht="15" x14ac:dyDescent="0.2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58"/>
      <c r="AK607" s="58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</row>
    <row r="608" spans="1:53" ht="15" x14ac:dyDescent="0.2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58"/>
      <c r="AK608" s="58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</row>
    <row r="609" spans="1:53" ht="15" x14ac:dyDescent="0.2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58"/>
      <c r="AK609" s="58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</row>
    <row r="610" spans="1:53" ht="15" x14ac:dyDescent="0.2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58"/>
      <c r="AK610" s="58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</row>
    <row r="611" spans="1:53" ht="15" x14ac:dyDescent="0.2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58"/>
      <c r="AK611" s="58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</row>
    <row r="612" spans="1:53" ht="15" x14ac:dyDescent="0.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58"/>
      <c r="AK612" s="58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</row>
    <row r="613" spans="1:53" ht="15" x14ac:dyDescent="0.2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58"/>
      <c r="AK613" s="58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</row>
    <row r="614" spans="1:53" ht="15" x14ac:dyDescent="0.2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58"/>
      <c r="AK614" s="58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</row>
    <row r="615" spans="1:53" ht="15" x14ac:dyDescent="0.2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58"/>
      <c r="AK615" s="58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</row>
    <row r="616" spans="1:53" ht="15" x14ac:dyDescent="0.2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58"/>
      <c r="AK616" s="58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</row>
    <row r="617" spans="1:53" ht="15" x14ac:dyDescent="0.2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58"/>
      <c r="AK617" s="58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</row>
    <row r="618" spans="1:53" ht="15" x14ac:dyDescent="0.2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58"/>
      <c r="AK618" s="58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</row>
    <row r="619" spans="1:53" ht="15" x14ac:dyDescent="0.2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58"/>
      <c r="AK619" s="58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</row>
    <row r="620" spans="1:53" ht="15" x14ac:dyDescent="0.2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58"/>
      <c r="AK620" s="58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</row>
    <row r="621" spans="1:53" ht="15" x14ac:dyDescent="0.2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58"/>
      <c r="AK621" s="58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</row>
    <row r="622" spans="1:53" ht="15" x14ac:dyDescent="0.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58"/>
      <c r="AK622" s="58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</row>
    <row r="623" spans="1:53" ht="15" x14ac:dyDescent="0.2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58"/>
      <c r="AK623" s="58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</row>
    <row r="624" spans="1:53" ht="15" x14ac:dyDescent="0.2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58"/>
      <c r="AK624" s="58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</row>
    <row r="625" spans="1:53" ht="15" x14ac:dyDescent="0.2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58"/>
      <c r="AK625" s="58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</row>
    <row r="626" spans="1:53" ht="15" x14ac:dyDescent="0.2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58"/>
      <c r="AK626" s="58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</row>
    <row r="627" spans="1:53" ht="15" x14ac:dyDescent="0.2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58"/>
      <c r="AK627" s="58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</row>
    <row r="628" spans="1:53" ht="15" x14ac:dyDescent="0.2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58"/>
      <c r="AK628" s="58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</row>
    <row r="629" spans="1:53" ht="15" x14ac:dyDescent="0.2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58"/>
      <c r="AK629" s="58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</row>
    <row r="630" spans="1:53" ht="15" x14ac:dyDescent="0.2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58"/>
      <c r="AK630" s="58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</row>
    <row r="631" spans="1:53" ht="15" x14ac:dyDescent="0.2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58"/>
      <c r="AK631" s="58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</row>
    <row r="632" spans="1:53" ht="15" x14ac:dyDescent="0.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58"/>
      <c r="AK632" s="58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</row>
    <row r="633" spans="1:53" ht="15" x14ac:dyDescent="0.2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58"/>
      <c r="AK633" s="58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</row>
    <row r="634" spans="1:53" ht="15" x14ac:dyDescent="0.2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58"/>
      <c r="AK634" s="58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</row>
    <row r="635" spans="1:53" ht="15" x14ac:dyDescent="0.2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58"/>
      <c r="AK635" s="58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</row>
    <row r="636" spans="1:53" ht="15" x14ac:dyDescent="0.2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58"/>
      <c r="AK636" s="58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</row>
    <row r="637" spans="1:53" ht="15" x14ac:dyDescent="0.2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58"/>
      <c r="AK637" s="58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</row>
    <row r="638" spans="1:53" ht="15" x14ac:dyDescent="0.2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58"/>
      <c r="AK638" s="58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</row>
    <row r="639" spans="1:53" ht="15" x14ac:dyDescent="0.2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58"/>
      <c r="AK639" s="58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</row>
    <row r="640" spans="1:53" ht="15" x14ac:dyDescent="0.2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58"/>
      <c r="AK640" s="58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</row>
    <row r="641" spans="1:53" ht="15" x14ac:dyDescent="0.2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58"/>
      <c r="AK641" s="58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</row>
    <row r="642" spans="1:53" ht="15" x14ac:dyDescent="0.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58"/>
      <c r="AK642" s="58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</row>
    <row r="643" spans="1:53" ht="15" x14ac:dyDescent="0.2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58"/>
      <c r="AK643" s="58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</row>
    <row r="644" spans="1:53" ht="15" x14ac:dyDescent="0.2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58"/>
      <c r="AK644" s="58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</row>
    <row r="645" spans="1:53" ht="15" x14ac:dyDescent="0.2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58"/>
      <c r="AK645" s="58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</row>
    <row r="646" spans="1:53" ht="15" x14ac:dyDescent="0.2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58"/>
      <c r="AK646" s="58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</row>
    <row r="647" spans="1:53" ht="15" x14ac:dyDescent="0.2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58"/>
      <c r="AK647" s="58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</row>
    <row r="648" spans="1:53" ht="15" x14ac:dyDescent="0.2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58"/>
      <c r="AK648" s="58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</row>
    <row r="649" spans="1:53" ht="15" x14ac:dyDescent="0.2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58"/>
      <c r="AK649" s="58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</row>
    <row r="650" spans="1:53" ht="15" x14ac:dyDescent="0.2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58"/>
      <c r="AK650" s="58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</row>
    <row r="651" spans="1:53" ht="15" x14ac:dyDescent="0.2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58"/>
      <c r="AK651" s="58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</row>
    <row r="652" spans="1:53" ht="15" x14ac:dyDescent="0.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58"/>
      <c r="AK652" s="58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</row>
    <row r="653" spans="1:53" ht="15" x14ac:dyDescent="0.2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58"/>
      <c r="AK653" s="58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</row>
    <row r="654" spans="1:53" ht="15" x14ac:dyDescent="0.2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58"/>
      <c r="AK654" s="58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</row>
    <row r="655" spans="1:53" ht="15" x14ac:dyDescent="0.2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58"/>
      <c r="AK655" s="58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</row>
    <row r="656" spans="1:53" ht="15" x14ac:dyDescent="0.2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58"/>
      <c r="AK656" s="58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</row>
    <row r="657" spans="1:53" ht="15" x14ac:dyDescent="0.2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58"/>
      <c r="AK657" s="58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</row>
    <row r="658" spans="1:53" ht="15" x14ac:dyDescent="0.2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58"/>
      <c r="AK658" s="58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</row>
    <row r="659" spans="1:53" ht="15" x14ac:dyDescent="0.2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58"/>
      <c r="AK659" s="58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</row>
    <row r="660" spans="1:53" ht="15" x14ac:dyDescent="0.2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58"/>
      <c r="AK660" s="58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</row>
    <row r="661" spans="1:53" ht="15" x14ac:dyDescent="0.2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58"/>
      <c r="AK661" s="58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</row>
    <row r="662" spans="1:53" ht="15" x14ac:dyDescent="0.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58"/>
      <c r="AK662" s="58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</row>
    <row r="663" spans="1:53" ht="15" x14ac:dyDescent="0.2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58"/>
      <c r="AK663" s="58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</row>
    <row r="664" spans="1:53" ht="15" x14ac:dyDescent="0.2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58"/>
      <c r="AK664" s="58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</row>
    <row r="665" spans="1:53" ht="15" x14ac:dyDescent="0.2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58"/>
      <c r="AK665" s="58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</row>
    <row r="666" spans="1:53" ht="15" x14ac:dyDescent="0.2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58"/>
      <c r="AK666" s="58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</row>
    <row r="667" spans="1:53" ht="15" x14ac:dyDescent="0.2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58"/>
      <c r="AK667" s="58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</row>
    <row r="668" spans="1:53" ht="15" x14ac:dyDescent="0.2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58"/>
      <c r="AK668" s="58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</row>
    <row r="669" spans="1:53" ht="15" x14ac:dyDescent="0.2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58"/>
      <c r="AK669" s="58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</row>
    <row r="670" spans="1:53" ht="15" x14ac:dyDescent="0.2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58"/>
      <c r="AK670" s="58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</row>
    <row r="671" spans="1:53" ht="15" x14ac:dyDescent="0.2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58"/>
      <c r="AK671" s="58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</row>
    <row r="672" spans="1:53" ht="15" x14ac:dyDescent="0.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58"/>
      <c r="AK672" s="58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</row>
    <row r="673" spans="1:53" ht="15" x14ac:dyDescent="0.2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58"/>
      <c r="AK673" s="58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</row>
    <row r="674" spans="1:53" ht="15" x14ac:dyDescent="0.2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58"/>
      <c r="AK674" s="58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</row>
    <row r="675" spans="1:53" ht="15" x14ac:dyDescent="0.2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58"/>
      <c r="AK675" s="58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</row>
    <row r="676" spans="1:53" ht="15" x14ac:dyDescent="0.2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58"/>
      <c r="AK676" s="58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</row>
    <row r="677" spans="1:53" ht="15" x14ac:dyDescent="0.2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58"/>
      <c r="AK677" s="58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</row>
    <row r="678" spans="1:53" ht="15" x14ac:dyDescent="0.2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58"/>
      <c r="AK678" s="58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</row>
    <row r="679" spans="1:53" ht="15" x14ac:dyDescent="0.2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58"/>
      <c r="AK679" s="58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</row>
    <row r="680" spans="1:53" ht="15" x14ac:dyDescent="0.2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58"/>
      <c r="AK680" s="58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</row>
    <row r="681" spans="1:53" ht="15" x14ac:dyDescent="0.2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58"/>
      <c r="AK681" s="58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</row>
    <row r="682" spans="1:53" ht="15" x14ac:dyDescent="0.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58"/>
      <c r="AK682" s="58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</row>
    <row r="683" spans="1:53" ht="15" x14ac:dyDescent="0.2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58"/>
      <c r="AK683" s="58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</row>
    <row r="684" spans="1:53" ht="15" x14ac:dyDescent="0.2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58"/>
      <c r="AK684" s="58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</row>
    <row r="685" spans="1:53" ht="15" x14ac:dyDescent="0.2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58"/>
      <c r="AK685" s="58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</row>
    <row r="686" spans="1:53" ht="15" x14ac:dyDescent="0.2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58"/>
      <c r="AK686" s="58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</row>
    <row r="687" spans="1:53" ht="15" x14ac:dyDescent="0.2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58"/>
      <c r="AK687" s="58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</row>
    <row r="688" spans="1:53" ht="15" x14ac:dyDescent="0.2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58"/>
      <c r="AK688" s="58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</row>
    <row r="689" spans="1:53" ht="15" x14ac:dyDescent="0.2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58"/>
      <c r="AK689" s="58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</row>
    <row r="690" spans="1:53" ht="15" x14ac:dyDescent="0.2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58"/>
      <c r="AK690" s="58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</row>
    <row r="691" spans="1:53" ht="15" x14ac:dyDescent="0.2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58"/>
      <c r="AK691" s="58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</row>
    <row r="692" spans="1:53" ht="15" x14ac:dyDescent="0.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58"/>
      <c r="AK692" s="58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</row>
    <row r="693" spans="1:53" ht="15" x14ac:dyDescent="0.2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58"/>
      <c r="AK693" s="58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</row>
    <row r="694" spans="1:53" ht="15" x14ac:dyDescent="0.2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58"/>
      <c r="AK694" s="58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</row>
    <row r="695" spans="1:53" ht="15" x14ac:dyDescent="0.2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58"/>
      <c r="AK695" s="58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</row>
    <row r="696" spans="1:53" ht="15" x14ac:dyDescent="0.2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58"/>
      <c r="AK696" s="58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</row>
    <row r="697" spans="1:53" ht="15" x14ac:dyDescent="0.2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58"/>
      <c r="AK697" s="58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</row>
    <row r="698" spans="1:53" ht="15" x14ac:dyDescent="0.2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58"/>
      <c r="AK698" s="58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</row>
    <row r="699" spans="1:53" ht="15" x14ac:dyDescent="0.2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58"/>
      <c r="AK699" s="58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</row>
    <row r="700" spans="1:53" ht="15" x14ac:dyDescent="0.2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58"/>
      <c r="AK700" s="58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</row>
    <row r="701" spans="1:53" ht="15" x14ac:dyDescent="0.2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58"/>
      <c r="AK701" s="58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</row>
    <row r="702" spans="1:53" ht="15" x14ac:dyDescent="0.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58"/>
      <c r="AK702" s="58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</row>
    <row r="703" spans="1:53" ht="15" x14ac:dyDescent="0.2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58"/>
      <c r="AK703" s="58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</row>
    <row r="704" spans="1:53" ht="15" x14ac:dyDescent="0.2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58"/>
      <c r="AK704" s="58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</row>
    <row r="705" spans="1:53" ht="15" x14ac:dyDescent="0.2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58"/>
      <c r="AK705" s="58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</row>
    <row r="706" spans="1:53" ht="15" x14ac:dyDescent="0.2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58"/>
      <c r="AK706" s="58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</row>
    <row r="707" spans="1:53" ht="15" x14ac:dyDescent="0.2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58"/>
      <c r="AK707" s="58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</row>
    <row r="708" spans="1:53" ht="15" x14ac:dyDescent="0.2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58"/>
      <c r="AK708" s="58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</row>
    <row r="709" spans="1:53" ht="15" x14ac:dyDescent="0.2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58"/>
      <c r="AK709" s="58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</row>
    <row r="710" spans="1:53" ht="15" x14ac:dyDescent="0.2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58"/>
      <c r="AK710" s="58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</row>
    <row r="711" spans="1:53" ht="15" x14ac:dyDescent="0.2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58"/>
      <c r="AK711" s="58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</row>
    <row r="712" spans="1:53" ht="15" x14ac:dyDescent="0.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58"/>
      <c r="AK712" s="58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</row>
    <row r="713" spans="1:53" ht="15" x14ac:dyDescent="0.2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58"/>
      <c r="AK713" s="58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</row>
    <row r="714" spans="1:53" ht="15" x14ac:dyDescent="0.2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58"/>
      <c r="AK714" s="58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</row>
    <row r="715" spans="1:53" ht="15" x14ac:dyDescent="0.2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58"/>
      <c r="AK715" s="58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</row>
    <row r="716" spans="1:53" ht="15" x14ac:dyDescent="0.2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58"/>
      <c r="AK716" s="58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</row>
    <row r="717" spans="1:53" ht="15" x14ac:dyDescent="0.2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58"/>
      <c r="AK717" s="58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</row>
    <row r="718" spans="1:53" ht="15" x14ac:dyDescent="0.2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58"/>
      <c r="AK718" s="58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</row>
    <row r="719" spans="1:53" ht="15" x14ac:dyDescent="0.2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58"/>
      <c r="AK719" s="58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</row>
    <row r="720" spans="1:53" ht="15" x14ac:dyDescent="0.2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58"/>
      <c r="AK720" s="58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</row>
    <row r="721" spans="1:53" ht="15" x14ac:dyDescent="0.2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58"/>
      <c r="AK721" s="58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</row>
    <row r="722" spans="1:53" ht="15" x14ac:dyDescent="0.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58"/>
      <c r="AK722" s="58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</row>
    <row r="723" spans="1:53" ht="15" x14ac:dyDescent="0.2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58"/>
      <c r="AK723" s="58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</row>
    <row r="724" spans="1:53" ht="15" x14ac:dyDescent="0.2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58"/>
      <c r="AK724" s="58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</row>
    <row r="725" spans="1:53" ht="15" x14ac:dyDescent="0.2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58"/>
      <c r="AK725" s="58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</row>
    <row r="726" spans="1:53" ht="15" x14ac:dyDescent="0.2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58"/>
      <c r="AK726" s="58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</row>
    <row r="727" spans="1:53" ht="15" x14ac:dyDescent="0.2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58"/>
      <c r="AK727" s="58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</row>
    <row r="728" spans="1:53" ht="15" x14ac:dyDescent="0.2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58"/>
      <c r="AK728" s="58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</row>
    <row r="729" spans="1:53" ht="15" x14ac:dyDescent="0.2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58"/>
      <c r="AK729" s="58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</row>
    <row r="730" spans="1:53" ht="15" x14ac:dyDescent="0.2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58"/>
      <c r="AK730" s="58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</row>
    <row r="731" spans="1:53" ht="15" x14ac:dyDescent="0.2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58"/>
      <c r="AK731" s="58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</row>
    <row r="732" spans="1:53" ht="15" x14ac:dyDescent="0.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58"/>
      <c r="AK732" s="58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</row>
    <row r="733" spans="1:53" ht="15" x14ac:dyDescent="0.2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58"/>
      <c r="AK733" s="58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</row>
    <row r="734" spans="1:53" ht="15" x14ac:dyDescent="0.2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58"/>
      <c r="AK734" s="58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</row>
    <row r="735" spans="1:53" ht="15" x14ac:dyDescent="0.2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58"/>
      <c r="AK735" s="58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</row>
    <row r="736" spans="1:53" ht="15" x14ac:dyDescent="0.2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58"/>
      <c r="AK736" s="58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</row>
    <row r="737" spans="1:53" ht="15" x14ac:dyDescent="0.2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58"/>
      <c r="AK737" s="58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</row>
    <row r="738" spans="1:53" ht="15" x14ac:dyDescent="0.2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58"/>
      <c r="AK738" s="58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</row>
    <row r="739" spans="1:53" ht="15" x14ac:dyDescent="0.2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58"/>
      <c r="AK739" s="58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</row>
    <row r="740" spans="1:53" ht="15" x14ac:dyDescent="0.2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58"/>
      <c r="AK740" s="58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</row>
    <row r="741" spans="1:53" ht="15" x14ac:dyDescent="0.2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58"/>
      <c r="AK741" s="58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</row>
    <row r="742" spans="1:53" ht="15" x14ac:dyDescent="0.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58"/>
      <c r="AK742" s="58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</row>
    <row r="743" spans="1:53" ht="15" x14ac:dyDescent="0.2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58"/>
      <c r="AK743" s="58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</row>
    <row r="744" spans="1:53" ht="15" x14ac:dyDescent="0.2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58"/>
      <c r="AK744" s="58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</row>
    <row r="745" spans="1:53" ht="15" x14ac:dyDescent="0.2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58"/>
      <c r="AK745" s="58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</row>
    <row r="746" spans="1:53" ht="15" x14ac:dyDescent="0.2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58"/>
      <c r="AK746" s="58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</row>
    <row r="747" spans="1:53" ht="15" x14ac:dyDescent="0.2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58"/>
      <c r="AK747" s="58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</row>
    <row r="748" spans="1:53" ht="15" x14ac:dyDescent="0.2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58"/>
      <c r="AK748" s="58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</row>
    <row r="749" spans="1:53" ht="15" x14ac:dyDescent="0.2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58"/>
      <c r="AK749" s="58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</row>
    <row r="750" spans="1:53" ht="15" x14ac:dyDescent="0.2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58"/>
      <c r="AK750" s="58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</row>
    <row r="751" spans="1:53" ht="15" x14ac:dyDescent="0.2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58"/>
      <c r="AK751" s="58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</row>
    <row r="752" spans="1:53" ht="15" x14ac:dyDescent="0.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58"/>
      <c r="AK752" s="58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</row>
    <row r="753" spans="1:53" ht="15" x14ac:dyDescent="0.2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58"/>
      <c r="AK753" s="58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</row>
    <row r="754" spans="1:53" ht="15" x14ac:dyDescent="0.2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58"/>
      <c r="AK754" s="58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</row>
    <row r="755" spans="1:53" ht="15" x14ac:dyDescent="0.2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58"/>
      <c r="AK755" s="58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</row>
    <row r="756" spans="1:53" ht="15" x14ac:dyDescent="0.2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58"/>
      <c r="AK756" s="58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</row>
    <row r="757" spans="1:53" ht="15" x14ac:dyDescent="0.2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58"/>
      <c r="AK757" s="58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</row>
    <row r="758" spans="1:53" ht="15" x14ac:dyDescent="0.2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58"/>
      <c r="AK758" s="58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</row>
    <row r="759" spans="1:53" ht="15" x14ac:dyDescent="0.2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58"/>
      <c r="AK759" s="58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</row>
    <row r="760" spans="1:53" ht="15" x14ac:dyDescent="0.2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58"/>
      <c r="AK760" s="58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</row>
    <row r="761" spans="1:53" ht="15" x14ac:dyDescent="0.2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58"/>
      <c r="AK761" s="58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</row>
    <row r="762" spans="1:53" ht="15" x14ac:dyDescent="0.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58"/>
      <c r="AK762" s="58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</row>
    <row r="763" spans="1:53" ht="15" x14ac:dyDescent="0.2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58"/>
      <c r="AK763" s="58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</row>
    <row r="764" spans="1:53" ht="15" x14ac:dyDescent="0.2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58"/>
      <c r="AK764" s="58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</row>
    <row r="765" spans="1:53" ht="15" x14ac:dyDescent="0.2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58"/>
      <c r="AK765" s="58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</row>
    <row r="766" spans="1:53" ht="15" x14ac:dyDescent="0.2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58"/>
      <c r="AK766" s="58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</row>
    <row r="767" spans="1:53" ht="15" x14ac:dyDescent="0.2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58"/>
      <c r="AK767" s="58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</row>
    <row r="768" spans="1:53" ht="15" x14ac:dyDescent="0.2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58"/>
      <c r="AK768" s="58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</row>
    <row r="769" spans="1:53" ht="15" x14ac:dyDescent="0.2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58"/>
      <c r="AK769" s="58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</row>
    <row r="770" spans="1:53" ht="15" x14ac:dyDescent="0.2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58"/>
      <c r="AK770" s="58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</row>
    <row r="771" spans="1:53" ht="15" x14ac:dyDescent="0.2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58"/>
      <c r="AK771" s="58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</row>
    <row r="772" spans="1:53" ht="15" x14ac:dyDescent="0.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58"/>
      <c r="AK772" s="58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</row>
    <row r="773" spans="1:53" ht="15" x14ac:dyDescent="0.2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58"/>
      <c r="AK773" s="58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</row>
    <row r="774" spans="1:53" ht="15" x14ac:dyDescent="0.2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58"/>
      <c r="AK774" s="58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</row>
    <row r="775" spans="1:53" ht="15" x14ac:dyDescent="0.2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58"/>
      <c r="AK775" s="58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</row>
    <row r="776" spans="1:53" ht="15" x14ac:dyDescent="0.2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58"/>
      <c r="AK776" s="58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</row>
    <row r="777" spans="1:53" ht="15" x14ac:dyDescent="0.2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58"/>
      <c r="AK777" s="58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</row>
    <row r="778" spans="1:53" ht="15" x14ac:dyDescent="0.2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58"/>
      <c r="AK778" s="58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</row>
    <row r="779" spans="1:53" ht="15" x14ac:dyDescent="0.2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58"/>
      <c r="AK779" s="58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</row>
    <row r="780" spans="1:53" ht="15" x14ac:dyDescent="0.2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58"/>
      <c r="AK780" s="58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</row>
    <row r="781" spans="1:53" ht="15" x14ac:dyDescent="0.2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58"/>
      <c r="AK781" s="58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</row>
    <row r="782" spans="1:53" ht="15" x14ac:dyDescent="0.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58"/>
      <c r="AK782" s="58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</row>
    <row r="783" spans="1:53" ht="15" x14ac:dyDescent="0.2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58"/>
      <c r="AK783" s="58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</row>
    <row r="784" spans="1:53" ht="15" x14ac:dyDescent="0.2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58"/>
      <c r="AK784" s="58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</row>
    <row r="785" spans="1:53" ht="15" x14ac:dyDescent="0.2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58"/>
      <c r="AK785" s="58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</row>
    <row r="786" spans="1:53" ht="15" x14ac:dyDescent="0.2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58"/>
      <c r="AK786" s="58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</row>
    <row r="787" spans="1:53" ht="15" x14ac:dyDescent="0.2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58"/>
      <c r="AK787" s="58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</row>
    <row r="788" spans="1:53" ht="15" x14ac:dyDescent="0.2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58"/>
      <c r="AK788" s="58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</row>
    <row r="789" spans="1:53" ht="15" x14ac:dyDescent="0.2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58"/>
      <c r="AK789" s="58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</row>
    <row r="790" spans="1:53" ht="15" x14ac:dyDescent="0.2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58"/>
      <c r="AK790" s="58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</row>
    <row r="791" spans="1:53" ht="15" x14ac:dyDescent="0.2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58"/>
      <c r="AK791" s="58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</row>
    <row r="792" spans="1:53" ht="15" x14ac:dyDescent="0.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58"/>
      <c r="AK792" s="58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</row>
    <row r="793" spans="1:53" ht="15" x14ac:dyDescent="0.2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58"/>
      <c r="AK793" s="58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</row>
    <row r="794" spans="1:53" ht="15" x14ac:dyDescent="0.2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58"/>
      <c r="AK794" s="58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</row>
    <row r="795" spans="1:53" ht="15" x14ac:dyDescent="0.2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58"/>
      <c r="AK795" s="58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</row>
    <row r="796" spans="1:53" ht="15" x14ac:dyDescent="0.2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58"/>
      <c r="AK796" s="58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</row>
    <row r="797" spans="1:53" ht="15" x14ac:dyDescent="0.2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58"/>
      <c r="AK797" s="58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</row>
    <row r="798" spans="1:53" ht="15" x14ac:dyDescent="0.2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58"/>
      <c r="AK798" s="58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</row>
    <row r="799" spans="1:53" ht="15" x14ac:dyDescent="0.2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58"/>
      <c r="AK799" s="58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</row>
    <row r="800" spans="1:53" ht="15" x14ac:dyDescent="0.2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58"/>
      <c r="AK800" s="58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</row>
    <row r="801" spans="1:53" ht="15" x14ac:dyDescent="0.2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58"/>
      <c r="AK801" s="58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</row>
    <row r="802" spans="1:53" ht="15" x14ac:dyDescent="0.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58"/>
      <c r="AK802" s="58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</row>
    <row r="803" spans="1:53" ht="15" x14ac:dyDescent="0.2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58"/>
      <c r="AK803" s="58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</row>
    <row r="804" spans="1:53" ht="15" x14ac:dyDescent="0.2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58"/>
      <c r="AK804" s="58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</row>
    <row r="805" spans="1:53" ht="15" x14ac:dyDescent="0.2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58"/>
      <c r="AK805" s="58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</row>
    <row r="806" spans="1:53" ht="15" x14ac:dyDescent="0.2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58"/>
      <c r="AK806" s="58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</row>
    <row r="807" spans="1:53" ht="15" x14ac:dyDescent="0.2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58"/>
      <c r="AK807" s="58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</row>
    <row r="808" spans="1:53" ht="15" x14ac:dyDescent="0.2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58"/>
      <c r="AK808" s="58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</row>
    <row r="809" spans="1:53" ht="15" x14ac:dyDescent="0.2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58"/>
      <c r="AK809" s="58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</row>
    <row r="810" spans="1:53" ht="15" x14ac:dyDescent="0.2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58"/>
      <c r="AK810" s="58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</row>
    <row r="811" spans="1:53" ht="15" x14ac:dyDescent="0.2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58"/>
      <c r="AK811" s="58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</row>
    <row r="812" spans="1:53" ht="15" x14ac:dyDescent="0.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58"/>
      <c r="AK812" s="58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</row>
    <row r="813" spans="1:53" ht="15" x14ac:dyDescent="0.2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58"/>
      <c r="AK813" s="58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</row>
    <row r="814" spans="1:53" ht="15" x14ac:dyDescent="0.2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58"/>
      <c r="AK814" s="58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</row>
    <row r="815" spans="1:53" ht="15" x14ac:dyDescent="0.2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58"/>
      <c r="AK815" s="58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</row>
    <row r="816" spans="1:53" ht="15" x14ac:dyDescent="0.2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58"/>
      <c r="AK816" s="58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</row>
    <row r="817" spans="1:53" ht="15" x14ac:dyDescent="0.2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58"/>
      <c r="AK817" s="58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</row>
    <row r="818" spans="1:53" ht="15" x14ac:dyDescent="0.2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58"/>
      <c r="AK818" s="58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</row>
    <row r="819" spans="1:53" ht="15" x14ac:dyDescent="0.2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58"/>
      <c r="AK819" s="58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</row>
    <row r="820" spans="1:53" ht="15" x14ac:dyDescent="0.2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58"/>
      <c r="AK820" s="58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</row>
    <row r="821" spans="1:53" ht="15" x14ac:dyDescent="0.2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58"/>
      <c r="AK821" s="58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</row>
    <row r="822" spans="1:53" ht="15" x14ac:dyDescent="0.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58"/>
      <c r="AK822" s="58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</row>
    <row r="823" spans="1:53" ht="15" x14ac:dyDescent="0.2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58"/>
      <c r="AK823" s="58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</row>
    <row r="824" spans="1:53" ht="15" x14ac:dyDescent="0.2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58"/>
      <c r="AK824" s="58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</row>
    <row r="825" spans="1:53" ht="15" x14ac:dyDescent="0.2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58"/>
      <c r="AK825" s="58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</row>
    <row r="826" spans="1:53" ht="15" x14ac:dyDescent="0.2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58"/>
      <c r="AK826" s="58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</row>
    <row r="827" spans="1:53" ht="15" x14ac:dyDescent="0.2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58"/>
      <c r="AK827" s="58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</row>
    <row r="828" spans="1:53" ht="15" x14ac:dyDescent="0.2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58"/>
      <c r="AK828" s="58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</row>
    <row r="829" spans="1:53" ht="15" x14ac:dyDescent="0.2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58"/>
      <c r="AK829" s="58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</row>
    <row r="830" spans="1:53" ht="15" x14ac:dyDescent="0.2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58"/>
      <c r="AK830" s="58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</row>
    <row r="831" spans="1:53" ht="15" x14ac:dyDescent="0.2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58"/>
      <c r="AK831" s="58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</row>
    <row r="832" spans="1:53" ht="15" x14ac:dyDescent="0.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58"/>
      <c r="AK832" s="58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</row>
    <row r="833" spans="1:53" ht="15" x14ac:dyDescent="0.2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58"/>
      <c r="AK833" s="58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</row>
    <row r="834" spans="1:53" ht="15" x14ac:dyDescent="0.2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58"/>
      <c r="AK834" s="58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</row>
    <row r="835" spans="1:53" ht="15" x14ac:dyDescent="0.2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58"/>
      <c r="AK835" s="58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</row>
    <row r="836" spans="1:53" ht="15" x14ac:dyDescent="0.2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58"/>
      <c r="AK836" s="58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</row>
    <row r="837" spans="1:53" ht="15" x14ac:dyDescent="0.2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58"/>
      <c r="AK837" s="58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</row>
    <row r="838" spans="1:53" ht="15" x14ac:dyDescent="0.2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58"/>
      <c r="AK838" s="58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</row>
    <row r="839" spans="1:53" ht="15" x14ac:dyDescent="0.2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58"/>
      <c r="AK839" s="58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</row>
    <row r="840" spans="1:53" ht="15" x14ac:dyDescent="0.2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58"/>
      <c r="AK840" s="58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</row>
    <row r="841" spans="1:53" ht="15" x14ac:dyDescent="0.2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58"/>
      <c r="AK841" s="58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</row>
    <row r="842" spans="1:53" ht="15" x14ac:dyDescent="0.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58"/>
      <c r="AK842" s="58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</row>
    <row r="843" spans="1:53" ht="15" x14ac:dyDescent="0.2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58"/>
      <c r="AK843" s="58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</row>
    <row r="844" spans="1:53" ht="15" x14ac:dyDescent="0.2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58"/>
      <c r="AK844" s="58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</row>
    <row r="845" spans="1:53" ht="15" x14ac:dyDescent="0.2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58"/>
      <c r="AK845" s="58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</row>
    <row r="846" spans="1:53" ht="15" x14ac:dyDescent="0.2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58"/>
      <c r="AK846" s="58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</row>
    <row r="847" spans="1:53" ht="15" x14ac:dyDescent="0.2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58"/>
      <c r="AK847" s="58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</row>
    <row r="848" spans="1:53" ht="15" x14ac:dyDescent="0.2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58"/>
      <c r="AK848" s="58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</row>
    <row r="849" spans="1:53" ht="15" x14ac:dyDescent="0.2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58"/>
      <c r="AK849" s="58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</row>
    <row r="850" spans="1:53" ht="15" x14ac:dyDescent="0.2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58"/>
      <c r="AK850" s="58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</row>
    <row r="851" spans="1:53" ht="15" x14ac:dyDescent="0.2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58"/>
      <c r="AK851" s="58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</row>
    <row r="852" spans="1:53" ht="15" x14ac:dyDescent="0.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58"/>
      <c r="AK852" s="58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</row>
    <row r="853" spans="1:53" ht="15" x14ac:dyDescent="0.2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58"/>
      <c r="AK853" s="58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</row>
    <row r="854" spans="1:53" ht="15" x14ac:dyDescent="0.2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58"/>
      <c r="AK854" s="58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</row>
    <row r="855" spans="1:53" ht="15" x14ac:dyDescent="0.2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58"/>
      <c r="AK855" s="58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</row>
    <row r="856" spans="1:53" ht="15" x14ac:dyDescent="0.2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58"/>
      <c r="AK856" s="58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</row>
    <row r="857" spans="1:53" ht="15" x14ac:dyDescent="0.2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58"/>
      <c r="AK857" s="58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</row>
    <row r="858" spans="1:53" ht="15" x14ac:dyDescent="0.2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58"/>
      <c r="AK858" s="58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</row>
    <row r="859" spans="1:53" ht="15" x14ac:dyDescent="0.2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58"/>
      <c r="AK859" s="58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</row>
    <row r="860" spans="1:53" ht="15" x14ac:dyDescent="0.2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58"/>
      <c r="AK860" s="58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</row>
    <row r="861" spans="1:53" ht="15" x14ac:dyDescent="0.2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58"/>
      <c r="AK861" s="58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</row>
    <row r="862" spans="1:53" ht="15" x14ac:dyDescent="0.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58"/>
      <c r="AK862" s="58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</row>
    <row r="863" spans="1:53" ht="15" x14ac:dyDescent="0.2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58"/>
      <c r="AK863" s="58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</row>
    <row r="864" spans="1:53" ht="15" x14ac:dyDescent="0.2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58"/>
      <c r="AK864" s="58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</row>
    <row r="865" spans="1:53" ht="15" x14ac:dyDescent="0.2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58"/>
      <c r="AK865" s="58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</row>
    <row r="866" spans="1:53" ht="15" x14ac:dyDescent="0.2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58"/>
      <c r="AK866" s="58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</row>
    <row r="867" spans="1:53" ht="15" x14ac:dyDescent="0.2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58"/>
      <c r="AK867" s="58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</row>
    <row r="868" spans="1:53" ht="15" x14ac:dyDescent="0.2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58"/>
      <c r="AK868" s="58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</row>
    <row r="869" spans="1:53" ht="15" x14ac:dyDescent="0.2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58"/>
      <c r="AK869" s="58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</row>
    <row r="870" spans="1:53" ht="15" x14ac:dyDescent="0.2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58"/>
      <c r="AK870" s="58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</row>
    <row r="871" spans="1:53" ht="15" x14ac:dyDescent="0.2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58"/>
      <c r="AK871" s="58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</row>
    <row r="872" spans="1:53" ht="15" x14ac:dyDescent="0.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58"/>
      <c r="AK872" s="58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</row>
    <row r="873" spans="1:53" ht="15" x14ac:dyDescent="0.2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58"/>
      <c r="AK873" s="58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</row>
    <row r="874" spans="1:53" ht="15" x14ac:dyDescent="0.2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58"/>
      <c r="AK874" s="58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</row>
    <row r="875" spans="1:53" ht="15" x14ac:dyDescent="0.2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58"/>
      <c r="AK875" s="58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</row>
    <row r="876" spans="1:53" ht="15" x14ac:dyDescent="0.2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58"/>
      <c r="AK876" s="58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</row>
    <row r="877" spans="1:53" ht="15" x14ac:dyDescent="0.2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58"/>
      <c r="AK877" s="58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</row>
    <row r="878" spans="1:53" ht="15" x14ac:dyDescent="0.2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58"/>
      <c r="AK878" s="58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</row>
    <row r="879" spans="1:53" ht="15" x14ac:dyDescent="0.2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58"/>
      <c r="AK879" s="58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</row>
    <row r="880" spans="1:53" ht="15" x14ac:dyDescent="0.2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58"/>
      <c r="AK880" s="58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</row>
    <row r="881" spans="1:53" ht="15" x14ac:dyDescent="0.2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58"/>
      <c r="AK881" s="58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</row>
    <row r="882" spans="1:53" ht="15" x14ac:dyDescent="0.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58"/>
      <c r="AK882" s="58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</row>
    <row r="883" spans="1:53" ht="15" x14ac:dyDescent="0.2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58"/>
      <c r="AK883" s="58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</row>
    <row r="884" spans="1:53" ht="15" x14ac:dyDescent="0.2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58"/>
      <c r="AK884" s="58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</row>
    <row r="885" spans="1:53" ht="15" x14ac:dyDescent="0.2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58"/>
      <c r="AK885" s="58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</row>
    <row r="886" spans="1:53" ht="15" x14ac:dyDescent="0.2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58"/>
      <c r="AK886" s="58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</row>
    <row r="887" spans="1:53" ht="15" x14ac:dyDescent="0.2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58"/>
      <c r="AK887" s="58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</row>
    <row r="888" spans="1:53" ht="15" x14ac:dyDescent="0.2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58"/>
      <c r="AK888" s="58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</row>
    <row r="889" spans="1:53" ht="15" x14ac:dyDescent="0.2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58"/>
      <c r="AK889" s="58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</row>
    <row r="890" spans="1:53" ht="15" x14ac:dyDescent="0.2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58"/>
      <c r="AK890" s="58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</row>
    <row r="891" spans="1:53" ht="15" x14ac:dyDescent="0.2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58"/>
      <c r="AK891" s="58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</row>
    <row r="892" spans="1:53" ht="15" x14ac:dyDescent="0.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58"/>
      <c r="AK892" s="58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</row>
    <row r="893" spans="1:53" ht="15" x14ac:dyDescent="0.2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58"/>
      <c r="AK893" s="58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</row>
    <row r="894" spans="1:53" ht="15" x14ac:dyDescent="0.2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58"/>
      <c r="AK894" s="58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</row>
    <row r="895" spans="1:53" ht="15" x14ac:dyDescent="0.2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58"/>
      <c r="AK895" s="58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</row>
    <row r="896" spans="1:53" ht="15" x14ac:dyDescent="0.2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58"/>
      <c r="AK896" s="58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</row>
    <row r="897" spans="1:53" ht="15" x14ac:dyDescent="0.2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58"/>
      <c r="AK897" s="58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</row>
    <row r="898" spans="1:53" ht="15" x14ac:dyDescent="0.2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58"/>
      <c r="AK898" s="58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</row>
    <row r="899" spans="1:53" ht="15" x14ac:dyDescent="0.2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58"/>
      <c r="AK899" s="58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</row>
    <row r="900" spans="1:53" ht="15" x14ac:dyDescent="0.2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58"/>
      <c r="AK900" s="58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</row>
    <row r="901" spans="1:53" ht="15" x14ac:dyDescent="0.2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58"/>
      <c r="AK901" s="58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</row>
    <row r="902" spans="1:53" ht="15" x14ac:dyDescent="0.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58"/>
      <c r="AK902" s="58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</row>
    <row r="903" spans="1:53" ht="15" x14ac:dyDescent="0.2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58"/>
      <c r="AK903" s="58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</row>
    <row r="904" spans="1:53" ht="15" x14ac:dyDescent="0.2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58"/>
      <c r="AK904" s="58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</row>
    <row r="905" spans="1:53" ht="15" x14ac:dyDescent="0.2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58"/>
      <c r="AK905" s="58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</row>
    <row r="906" spans="1:53" ht="15" x14ac:dyDescent="0.2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58"/>
      <c r="AK906" s="58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</row>
    <row r="907" spans="1:53" ht="15" x14ac:dyDescent="0.2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58"/>
      <c r="AK907" s="58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</row>
    <row r="908" spans="1:53" ht="15" x14ac:dyDescent="0.2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58"/>
      <c r="AK908" s="58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</row>
    <row r="909" spans="1:53" ht="15" x14ac:dyDescent="0.2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58"/>
      <c r="AK909" s="58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</row>
    <row r="910" spans="1:53" ht="15" x14ac:dyDescent="0.2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58"/>
      <c r="AK910" s="58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</row>
    <row r="911" spans="1:53" ht="15" x14ac:dyDescent="0.2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58"/>
      <c r="AK911" s="58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</row>
    <row r="912" spans="1:53" ht="15" x14ac:dyDescent="0.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58"/>
      <c r="AK912" s="58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</row>
    <row r="913" spans="1:53" ht="15" x14ac:dyDescent="0.2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58"/>
      <c r="AK913" s="58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</row>
    <row r="914" spans="1:53" ht="15" x14ac:dyDescent="0.2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58"/>
      <c r="AK914" s="58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</row>
    <row r="915" spans="1:53" ht="15" x14ac:dyDescent="0.2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58"/>
      <c r="AK915" s="58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</row>
    <row r="916" spans="1:53" ht="15" x14ac:dyDescent="0.2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58"/>
      <c r="AK916" s="58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</row>
    <row r="917" spans="1:53" ht="15" x14ac:dyDescent="0.2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58"/>
      <c r="AK917" s="58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</row>
    <row r="918" spans="1:53" ht="15" x14ac:dyDescent="0.2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58"/>
      <c r="AK918" s="58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</row>
    <row r="919" spans="1:53" ht="15" x14ac:dyDescent="0.2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58"/>
      <c r="AK919" s="58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</row>
    <row r="920" spans="1:53" ht="15" x14ac:dyDescent="0.2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58"/>
      <c r="AK920" s="58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</row>
    <row r="921" spans="1:53" ht="15" x14ac:dyDescent="0.2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58"/>
      <c r="AK921" s="58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</row>
    <row r="922" spans="1:53" ht="15" x14ac:dyDescent="0.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58"/>
      <c r="AK922" s="58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</row>
    <row r="923" spans="1:53" ht="15" x14ac:dyDescent="0.2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58"/>
      <c r="AK923" s="58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</row>
    <row r="924" spans="1:53" ht="15" x14ac:dyDescent="0.2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58"/>
      <c r="AK924" s="58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</row>
    <row r="925" spans="1:53" ht="15" x14ac:dyDescent="0.2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58"/>
      <c r="AK925" s="58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</row>
    <row r="926" spans="1:53" ht="15" x14ac:dyDescent="0.2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58"/>
      <c r="AK926" s="58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</row>
    <row r="927" spans="1:53" ht="15" x14ac:dyDescent="0.2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58"/>
      <c r="AK927" s="58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</row>
    <row r="928" spans="1:53" ht="15" x14ac:dyDescent="0.2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58"/>
      <c r="AK928" s="58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</row>
    <row r="929" spans="1:53" ht="15" x14ac:dyDescent="0.2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58"/>
      <c r="AK929" s="58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</row>
    <row r="930" spans="1:53" ht="15" x14ac:dyDescent="0.2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58"/>
      <c r="AK930" s="58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</row>
    <row r="931" spans="1:53" ht="15" x14ac:dyDescent="0.2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58"/>
      <c r="AK931" s="58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</row>
    <row r="932" spans="1:53" ht="15" x14ac:dyDescent="0.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58"/>
      <c r="AK932" s="58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</row>
    <row r="933" spans="1:53" ht="15" x14ac:dyDescent="0.2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58"/>
      <c r="AK933" s="58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</row>
    <row r="934" spans="1:53" ht="15" x14ac:dyDescent="0.2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58"/>
      <c r="AK934" s="58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</row>
    <row r="935" spans="1:53" ht="15" x14ac:dyDescent="0.2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58"/>
      <c r="AK935" s="58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</row>
    <row r="936" spans="1:53" ht="15" x14ac:dyDescent="0.2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58"/>
      <c r="AK936" s="58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</row>
    <row r="937" spans="1:53" ht="15" x14ac:dyDescent="0.2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58"/>
      <c r="AK937" s="58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</row>
    <row r="938" spans="1:53" ht="15" x14ac:dyDescent="0.2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58"/>
      <c r="AK938" s="58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</row>
    <row r="939" spans="1:53" ht="15" x14ac:dyDescent="0.2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58"/>
      <c r="AK939" s="58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</row>
    <row r="940" spans="1:53" ht="15" x14ac:dyDescent="0.2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58"/>
      <c r="AK940" s="58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</row>
    <row r="941" spans="1:53" ht="15" x14ac:dyDescent="0.2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58"/>
      <c r="AK941" s="58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</row>
    <row r="942" spans="1:53" ht="15" x14ac:dyDescent="0.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58"/>
      <c r="AK942" s="58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</row>
    <row r="943" spans="1:53" ht="15" x14ac:dyDescent="0.2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58"/>
      <c r="AK943" s="58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</row>
    <row r="944" spans="1:53" ht="15" x14ac:dyDescent="0.2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58"/>
      <c r="AK944" s="58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</row>
    <row r="945" spans="1:53" ht="15" x14ac:dyDescent="0.2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58"/>
      <c r="AK945" s="58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</row>
    <row r="946" spans="1:53" ht="15" x14ac:dyDescent="0.2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58"/>
      <c r="AK946" s="58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</row>
    <row r="947" spans="1:53" ht="15" x14ac:dyDescent="0.2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58"/>
      <c r="AK947" s="58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</row>
    <row r="948" spans="1:53" ht="15" x14ac:dyDescent="0.2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58"/>
      <c r="AK948" s="58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</row>
    <row r="949" spans="1:53" ht="15" x14ac:dyDescent="0.2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58"/>
      <c r="AK949" s="58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</row>
    <row r="950" spans="1:53" ht="15" x14ac:dyDescent="0.2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58"/>
      <c r="AK950" s="58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</row>
    <row r="951" spans="1:53" ht="15" x14ac:dyDescent="0.2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58"/>
      <c r="AK951" s="58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</row>
    <row r="952" spans="1:53" ht="15" x14ac:dyDescent="0.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58"/>
      <c r="AK952" s="58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</row>
    <row r="953" spans="1:53" ht="15" x14ac:dyDescent="0.2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58"/>
      <c r="AK953" s="58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</row>
    <row r="954" spans="1:53" ht="15" x14ac:dyDescent="0.2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58"/>
      <c r="AK954" s="58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</row>
    <row r="955" spans="1:53" ht="15" x14ac:dyDescent="0.2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58"/>
      <c r="AK955" s="58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</row>
    <row r="956" spans="1:53" ht="15" x14ac:dyDescent="0.2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58"/>
      <c r="AK956" s="58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</row>
    <row r="957" spans="1:53" ht="15" x14ac:dyDescent="0.2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58"/>
      <c r="AK957" s="58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</row>
    <row r="958" spans="1:53" ht="15" x14ac:dyDescent="0.2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58"/>
      <c r="AK958" s="58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</row>
    <row r="959" spans="1:53" ht="15" x14ac:dyDescent="0.2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58"/>
      <c r="AK959" s="58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</row>
    <row r="960" spans="1:53" ht="15" x14ac:dyDescent="0.2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58"/>
      <c r="AK960" s="58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</row>
    <row r="961" spans="1:53" ht="15" x14ac:dyDescent="0.2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58"/>
      <c r="AK961" s="58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</row>
    <row r="962" spans="1:53" ht="15" x14ac:dyDescent="0.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58"/>
      <c r="AK962" s="58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</row>
    <row r="963" spans="1:53" ht="15" x14ac:dyDescent="0.2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58"/>
      <c r="AK963" s="58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</row>
    <row r="964" spans="1:53" ht="15" x14ac:dyDescent="0.2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58"/>
      <c r="AK964" s="58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</row>
    <row r="965" spans="1:53" ht="15" x14ac:dyDescent="0.2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58"/>
      <c r="AK965" s="58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</row>
    <row r="966" spans="1:53" ht="15" x14ac:dyDescent="0.2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58"/>
      <c r="AK966" s="58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</row>
    <row r="967" spans="1:53" ht="15" x14ac:dyDescent="0.2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58"/>
      <c r="AK967" s="58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</row>
    <row r="968" spans="1:53" ht="15" x14ac:dyDescent="0.2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58"/>
      <c r="AK968" s="58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</row>
    <row r="969" spans="1:53" ht="15" x14ac:dyDescent="0.2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58"/>
      <c r="AK969" s="58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</row>
    <row r="970" spans="1:53" ht="15" x14ac:dyDescent="0.2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58"/>
      <c r="AK970" s="58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</row>
    <row r="971" spans="1:53" ht="15" x14ac:dyDescent="0.2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58"/>
      <c r="AK971" s="58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</row>
    <row r="972" spans="1:53" ht="15" x14ac:dyDescent="0.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58"/>
      <c r="AK972" s="58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</row>
    <row r="973" spans="1:53" ht="15" x14ac:dyDescent="0.2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58"/>
      <c r="AK973" s="58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</row>
    <row r="974" spans="1:53" ht="15" x14ac:dyDescent="0.2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58"/>
      <c r="AK974" s="58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</row>
    <row r="975" spans="1:53" ht="15" x14ac:dyDescent="0.2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58"/>
      <c r="AK975" s="58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</row>
    <row r="976" spans="1:53" ht="15" x14ac:dyDescent="0.2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58"/>
      <c r="AK976" s="58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</row>
    <row r="977" spans="1:53" ht="15" x14ac:dyDescent="0.2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58"/>
      <c r="AK977" s="58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</row>
    <row r="978" spans="1:53" ht="15" x14ac:dyDescent="0.2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58"/>
      <c r="AK978" s="58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</row>
    <row r="979" spans="1:53" ht="15" x14ac:dyDescent="0.2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58"/>
      <c r="AK979" s="58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</row>
    <row r="980" spans="1:53" ht="15" x14ac:dyDescent="0.2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58"/>
      <c r="AK980" s="58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</row>
    <row r="981" spans="1:53" ht="15" x14ac:dyDescent="0.2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58"/>
      <c r="AK981" s="58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</row>
    <row r="982" spans="1:53" ht="15" x14ac:dyDescent="0.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58"/>
      <c r="AK982" s="58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</row>
    <row r="983" spans="1:53" ht="15" x14ac:dyDescent="0.2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58"/>
      <c r="AK983" s="58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</row>
    <row r="984" spans="1:53" ht="15" x14ac:dyDescent="0.2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58"/>
      <c r="AK984" s="58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</row>
    <row r="985" spans="1:53" ht="15" x14ac:dyDescent="0.2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58"/>
      <c r="AK985" s="58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</row>
    <row r="986" spans="1:53" ht="15" x14ac:dyDescent="0.2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58"/>
      <c r="AK986" s="58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</row>
    <row r="987" spans="1:53" ht="15" x14ac:dyDescent="0.2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58"/>
      <c r="AK987" s="58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</row>
    <row r="988" spans="1:53" ht="15" x14ac:dyDescent="0.2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58"/>
      <c r="AK988" s="58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</row>
    <row r="989" spans="1:53" ht="15" x14ac:dyDescent="0.2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58"/>
      <c r="AK989" s="58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</row>
    <row r="990" spans="1:53" ht="15" x14ac:dyDescent="0.2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58"/>
      <c r="AK990" s="58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</row>
    <row r="991" spans="1:53" ht="15" x14ac:dyDescent="0.2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58"/>
      <c r="AK991" s="58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</row>
    <row r="992" spans="1:53" ht="15" x14ac:dyDescent="0.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58"/>
      <c r="AK992" s="58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</row>
    <row r="993" spans="1:53" ht="15" x14ac:dyDescent="0.2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58"/>
      <c r="AK993" s="58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</row>
    <row r="994" spans="1:53" ht="15" x14ac:dyDescent="0.2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58"/>
      <c r="AK994" s="58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  <c r="BA994" s="46"/>
    </row>
    <row r="995" spans="1:53" ht="15" x14ac:dyDescent="0.2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58"/>
      <c r="AK995" s="58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  <c r="BA995" s="46"/>
    </row>
    <row r="996" spans="1:53" ht="15" x14ac:dyDescent="0.2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58"/>
      <c r="AK996" s="58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  <c r="BA996" s="46"/>
    </row>
    <row r="997" spans="1:53" ht="15" x14ac:dyDescent="0.2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58"/>
      <c r="AK997" s="58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  <c r="BA997" s="46"/>
    </row>
    <row r="998" spans="1:53" ht="15" x14ac:dyDescent="0.2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58"/>
      <c r="AK998" s="58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  <c r="BA998" s="46"/>
    </row>
    <row r="999" spans="1:53" ht="15" x14ac:dyDescent="0.2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58"/>
      <c r="AK999" s="58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  <c r="BA999" s="46"/>
    </row>
    <row r="1000" spans="1:53" ht="15" x14ac:dyDescent="0.2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58"/>
      <c r="AK1000" s="58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  <c r="BA1000" s="46"/>
    </row>
    <row r="1001" spans="1:53" ht="15" x14ac:dyDescent="0.2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58"/>
      <c r="AK1001" s="58"/>
      <c r="AL1001" s="46"/>
      <c r="AM1001" s="46"/>
      <c r="AN1001" s="46"/>
      <c r="AO1001" s="46"/>
      <c r="AP1001" s="46"/>
      <c r="AQ1001" s="46"/>
      <c r="AR1001" s="46"/>
      <c r="AS1001" s="46"/>
      <c r="AT1001" s="46"/>
      <c r="AU1001" s="46"/>
      <c r="AV1001" s="46"/>
      <c r="AW1001" s="46"/>
      <c r="AX1001" s="46"/>
      <c r="AY1001" s="46"/>
      <c r="AZ1001" s="46"/>
      <c r="BA1001" s="46"/>
    </row>
  </sheetData>
  <mergeCells count="34">
    <mergeCell ref="H1:I1"/>
    <mergeCell ref="A1:A3"/>
    <mergeCell ref="B1:B3"/>
    <mergeCell ref="C1:C3"/>
    <mergeCell ref="D1:E1"/>
    <mergeCell ref="F1:G1"/>
    <mergeCell ref="AF1:AG1"/>
    <mergeCell ref="J1:K1"/>
    <mergeCell ref="L1:M1"/>
    <mergeCell ref="N1:O1"/>
    <mergeCell ref="P1:Q1"/>
    <mergeCell ref="R1:S1"/>
    <mergeCell ref="T1:U1"/>
    <mergeCell ref="AB3:AC3"/>
    <mergeCell ref="AH1:AI1"/>
    <mergeCell ref="AJ1:AK1"/>
    <mergeCell ref="AL1:AM1"/>
    <mergeCell ref="D3:E3"/>
    <mergeCell ref="F3:G3"/>
    <mergeCell ref="H3:I3"/>
    <mergeCell ref="J3:K3"/>
    <mergeCell ref="L3:M3"/>
    <mergeCell ref="N3:O3"/>
    <mergeCell ref="P3:Q3"/>
    <mergeCell ref="V1:W1"/>
    <mergeCell ref="X1:Y1"/>
    <mergeCell ref="Z1:AA1"/>
    <mergeCell ref="AB1:AC1"/>
    <mergeCell ref="AD1:AE1"/>
    <mergeCell ref="R3:S3"/>
    <mergeCell ref="T3:U3"/>
    <mergeCell ref="V3:W3"/>
    <mergeCell ref="X3:Y3"/>
    <mergeCell ref="Z3:AA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showGridLines="0" workbookViewId="0">
      <selection activeCell="C1" sqref="C1"/>
    </sheetView>
  </sheetViews>
  <sheetFormatPr defaultRowHeight="11.25" x14ac:dyDescent="0.2"/>
  <sheetData>
    <row r="1" spans="1:4" x14ac:dyDescent="0.2">
      <c r="A1" t="s">
        <v>338</v>
      </c>
      <c r="B1">
        <v>7200</v>
      </c>
      <c r="C1">
        <v>905</v>
      </c>
    </row>
    <row r="2" spans="1:4" x14ac:dyDescent="0.2">
      <c r="A2" t="s">
        <v>334</v>
      </c>
      <c r="B2" t="s">
        <v>335</v>
      </c>
      <c r="C2" t="s">
        <v>336</v>
      </c>
    </row>
    <row r="3" spans="1:4" x14ac:dyDescent="0.2">
      <c r="A3" t="s">
        <v>337</v>
      </c>
      <c r="B3" t="s">
        <v>339</v>
      </c>
      <c r="C3">
        <v>100</v>
      </c>
      <c r="D3" t="s">
        <v>340</v>
      </c>
    </row>
    <row r="4" spans="1:4" x14ac:dyDescent="0.2">
      <c r="B4" t="s">
        <v>339</v>
      </c>
      <c r="C4">
        <v>100</v>
      </c>
      <c r="D4" t="s">
        <v>341</v>
      </c>
    </row>
    <row r="5" spans="1:4" x14ac:dyDescent="0.2">
      <c r="B5" t="s">
        <v>344</v>
      </c>
      <c r="C5">
        <v>50</v>
      </c>
      <c r="D5" t="s">
        <v>342</v>
      </c>
    </row>
    <row r="6" spans="1:4" x14ac:dyDescent="0.2">
      <c r="C6">
        <v>100</v>
      </c>
      <c r="D6" t="s">
        <v>394</v>
      </c>
    </row>
    <row r="7" spans="1:4" x14ac:dyDescent="0.2">
      <c r="C7">
        <v>100</v>
      </c>
      <c r="D7" t="s">
        <v>411</v>
      </c>
    </row>
    <row r="8" spans="1:4" x14ac:dyDescent="0.2">
      <c r="A8" t="s">
        <v>343</v>
      </c>
      <c r="B8" t="s">
        <v>344</v>
      </c>
      <c r="C8" s="17">
        <v>50</v>
      </c>
      <c r="D8" t="s">
        <v>345</v>
      </c>
    </row>
    <row r="9" spans="1:4" x14ac:dyDescent="0.2">
      <c r="B9" t="s">
        <v>346</v>
      </c>
      <c r="C9">
        <v>400</v>
      </c>
      <c r="D9" t="s">
        <v>347</v>
      </c>
    </row>
    <row r="10" spans="1:4" x14ac:dyDescent="0.2">
      <c r="C10">
        <v>100</v>
      </c>
      <c r="D10" t="s">
        <v>395</v>
      </c>
    </row>
    <row r="11" spans="1:4" x14ac:dyDescent="0.2">
      <c r="C11">
        <v>100</v>
      </c>
      <c r="D11" t="s">
        <v>396</v>
      </c>
    </row>
    <row r="12" spans="1:4" x14ac:dyDescent="0.2">
      <c r="C12">
        <v>100</v>
      </c>
      <c r="D12" t="s">
        <v>397</v>
      </c>
    </row>
    <row r="13" spans="1:4" x14ac:dyDescent="0.2">
      <c r="A13" t="s">
        <v>348</v>
      </c>
      <c r="B13" t="s">
        <v>344</v>
      </c>
      <c r="C13">
        <v>50</v>
      </c>
    </row>
    <row r="14" spans="1:4" x14ac:dyDescent="0.2">
      <c r="B14" t="s">
        <v>339</v>
      </c>
      <c r="C14">
        <v>100</v>
      </c>
      <c r="D14" t="s">
        <v>349</v>
      </c>
    </row>
    <row r="15" spans="1:4" x14ac:dyDescent="0.2">
      <c r="C15">
        <v>50</v>
      </c>
      <c r="D15" t="s">
        <v>350</v>
      </c>
    </row>
    <row r="16" spans="1:4" x14ac:dyDescent="0.2">
      <c r="C16">
        <v>100</v>
      </c>
      <c r="D16" t="s">
        <v>351</v>
      </c>
    </row>
    <row r="17" spans="1:4" x14ac:dyDescent="0.2">
      <c r="C17">
        <v>100</v>
      </c>
      <c r="D17" t="s">
        <v>352</v>
      </c>
    </row>
    <row r="18" spans="1:4" x14ac:dyDescent="0.2">
      <c r="C18">
        <v>100</v>
      </c>
      <c r="D18" t="s">
        <v>398</v>
      </c>
    </row>
    <row r="20" spans="1:4" x14ac:dyDescent="0.2">
      <c r="A20" t="s">
        <v>353</v>
      </c>
      <c r="B20" t="s">
        <v>339</v>
      </c>
      <c r="C20">
        <v>100</v>
      </c>
      <c r="D20" t="s">
        <v>354</v>
      </c>
    </row>
    <row r="22" spans="1:4" x14ac:dyDescent="0.2">
      <c r="A22" t="s">
        <v>355</v>
      </c>
      <c r="B22" t="s">
        <v>344</v>
      </c>
      <c r="C22">
        <v>50</v>
      </c>
      <c r="D22" t="s">
        <v>356</v>
      </c>
    </row>
    <row r="23" spans="1:4" x14ac:dyDescent="0.2">
      <c r="B23" t="s">
        <v>357</v>
      </c>
      <c r="C23">
        <v>50</v>
      </c>
      <c r="D23" t="s">
        <v>358</v>
      </c>
    </row>
    <row r="24" spans="1:4" x14ac:dyDescent="0.2">
      <c r="B24" t="s">
        <v>339</v>
      </c>
      <c r="C24">
        <v>100</v>
      </c>
      <c r="D24" t="s">
        <v>359</v>
      </c>
    </row>
    <row r="25" spans="1:4" x14ac:dyDescent="0.2">
      <c r="C25">
        <v>100</v>
      </c>
      <c r="D25" t="s">
        <v>399</v>
      </c>
    </row>
    <row r="26" spans="1:4" x14ac:dyDescent="0.2">
      <c r="C26">
        <v>100</v>
      </c>
      <c r="D26" t="s">
        <v>400</v>
      </c>
    </row>
    <row r="27" spans="1:4" x14ac:dyDescent="0.2">
      <c r="C27">
        <v>100</v>
      </c>
    </row>
    <row r="29" spans="1:4" x14ac:dyDescent="0.2">
      <c r="A29" t="s">
        <v>360</v>
      </c>
      <c r="B29" t="s">
        <v>344</v>
      </c>
      <c r="C29">
        <v>50</v>
      </c>
      <c r="D29" t="s">
        <v>361</v>
      </c>
    </row>
    <row r="30" spans="1:4" x14ac:dyDescent="0.2">
      <c r="C30">
        <v>100</v>
      </c>
      <c r="D30" t="s">
        <v>401</v>
      </c>
    </row>
    <row r="31" spans="1:4" x14ac:dyDescent="0.2">
      <c r="C31">
        <v>100</v>
      </c>
      <c r="D31" t="s">
        <v>402</v>
      </c>
    </row>
    <row r="32" spans="1:4" x14ac:dyDescent="0.2">
      <c r="C32">
        <v>100</v>
      </c>
      <c r="D32" t="s">
        <v>403</v>
      </c>
    </row>
    <row r="33" spans="1:4" x14ac:dyDescent="0.2">
      <c r="C33">
        <v>100</v>
      </c>
      <c r="D33" t="s">
        <v>412</v>
      </c>
    </row>
    <row r="34" spans="1:4" x14ac:dyDescent="0.2">
      <c r="C34">
        <v>100</v>
      </c>
      <c r="D34" t="s">
        <v>413</v>
      </c>
    </row>
    <row r="36" spans="1:4" x14ac:dyDescent="0.2">
      <c r="A36" t="s">
        <v>362</v>
      </c>
      <c r="C36">
        <v>50</v>
      </c>
      <c r="D36" t="s">
        <v>363</v>
      </c>
    </row>
    <row r="37" spans="1:4" x14ac:dyDescent="0.2">
      <c r="C37">
        <v>50</v>
      </c>
      <c r="D37" t="s">
        <v>364</v>
      </c>
    </row>
    <row r="38" spans="1:4" x14ac:dyDescent="0.2">
      <c r="C38">
        <v>100</v>
      </c>
      <c r="D38" t="s">
        <v>365</v>
      </c>
    </row>
    <row r="39" spans="1:4" x14ac:dyDescent="0.2">
      <c r="C39">
        <v>100</v>
      </c>
      <c r="D39" t="s">
        <v>366</v>
      </c>
    </row>
    <row r="40" spans="1:4" x14ac:dyDescent="0.2">
      <c r="C40">
        <v>100</v>
      </c>
      <c r="D40" t="s">
        <v>404</v>
      </c>
    </row>
    <row r="41" spans="1:4" x14ac:dyDescent="0.2">
      <c r="C41">
        <v>100</v>
      </c>
      <c r="D41" t="s">
        <v>405</v>
      </c>
    </row>
    <row r="44" spans="1:4" x14ac:dyDescent="0.2">
      <c r="A44" t="s">
        <v>367</v>
      </c>
      <c r="C44">
        <v>50</v>
      </c>
      <c r="D44" t="s">
        <v>368</v>
      </c>
    </row>
    <row r="45" spans="1:4" x14ac:dyDescent="0.2">
      <c r="C45">
        <v>400</v>
      </c>
      <c r="D45" t="s">
        <v>369</v>
      </c>
    </row>
    <row r="46" spans="1:4" x14ac:dyDescent="0.2">
      <c r="C46">
        <v>100</v>
      </c>
      <c r="D46" t="s">
        <v>370</v>
      </c>
    </row>
    <row r="48" spans="1:4" x14ac:dyDescent="0.2">
      <c r="A48" t="s">
        <v>371</v>
      </c>
      <c r="C48">
        <v>100</v>
      </c>
      <c r="D48" t="s">
        <v>372</v>
      </c>
    </row>
    <row r="49" spans="1:4" x14ac:dyDescent="0.2">
      <c r="C49">
        <v>50</v>
      </c>
      <c r="D49" t="s">
        <v>373</v>
      </c>
    </row>
    <row r="50" spans="1:4" x14ac:dyDescent="0.2">
      <c r="C50">
        <v>100</v>
      </c>
      <c r="D50" t="s">
        <v>374</v>
      </c>
    </row>
    <row r="51" spans="1:4" x14ac:dyDescent="0.2">
      <c r="C51">
        <v>100</v>
      </c>
      <c r="D51" t="s">
        <v>406</v>
      </c>
    </row>
    <row r="53" spans="1:4" x14ac:dyDescent="0.2">
      <c r="A53" t="s">
        <v>375</v>
      </c>
      <c r="C53">
        <v>100</v>
      </c>
      <c r="D53" t="s">
        <v>376</v>
      </c>
    </row>
    <row r="54" spans="1:4" x14ac:dyDescent="0.2">
      <c r="C54">
        <v>50</v>
      </c>
      <c r="D54" t="s">
        <v>377</v>
      </c>
    </row>
    <row r="55" spans="1:4" x14ac:dyDescent="0.2">
      <c r="C55">
        <v>50</v>
      </c>
      <c r="D55" t="s">
        <v>378</v>
      </c>
    </row>
    <row r="56" spans="1:4" x14ac:dyDescent="0.2">
      <c r="C56">
        <v>50</v>
      </c>
      <c r="D56" t="s">
        <v>379</v>
      </c>
    </row>
    <row r="57" spans="1:4" x14ac:dyDescent="0.2">
      <c r="C57">
        <v>100</v>
      </c>
      <c r="D57" t="s">
        <v>380</v>
      </c>
    </row>
    <row r="58" spans="1:4" x14ac:dyDescent="0.2">
      <c r="C58">
        <v>50</v>
      </c>
      <c r="D58" t="s">
        <v>381</v>
      </c>
    </row>
    <row r="59" spans="1:4" x14ac:dyDescent="0.2">
      <c r="C59">
        <v>50</v>
      </c>
      <c r="D59" t="s">
        <v>382</v>
      </c>
    </row>
    <row r="60" spans="1:4" x14ac:dyDescent="0.2">
      <c r="C60">
        <v>50</v>
      </c>
      <c r="D60" t="s">
        <v>383</v>
      </c>
    </row>
    <row r="61" spans="1:4" x14ac:dyDescent="0.2">
      <c r="C61">
        <v>50</v>
      </c>
      <c r="D61" t="s">
        <v>384</v>
      </c>
    </row>
    <row r="62" spans="1:4" x14ac:dyDescent="0.2">
      <c r="C62">
        <v>50</v>
      </c>
      <c r="D62" t="s">
        <v>385</v>
      </c>
    </row>
    <row r="63" spans="1:4" x14ac:dyDescent="0.2">
      <c r="C63">
        <v>50</v>
      </c>
      <c r="D63" t="s">
        <v>386</v>
      </c>
    </row>
    <row r="64" spans="1:4" x14ac:dyDescent="0.2">
      <c r="C64">
        <v>100</v>
      </c>
      <c r="D64" t="s">
        <v>387</v>
      </c>
    </row>
    <row r="65" spans="3:4" x14ac:dyDescent="0.2">
      <c r="C65">
        <v>100</v>
      </c>
      <c r="D65" t="s">
        <v>388</v>
      </c>
    </row>
    <row r="66" spans="3:4" x14ac:dyDescent="0.2">
      <c r="C66">
        <v>100</v>
      </c>
      <c r="D66" t="s">
        <v>389</v>
      </c>
    </row>
    <row r="67" spans="3:4" x14ac:dyDescent="0.2">
      <c r="C67">
        <v>50</v>
      </c>
      <c r="D67" t="s">
        <v>390</v>
      </c>
    </row>
    <row r="68" spans="3:4" x14ac:dyDescent="0.2">
      <c r="C68">
        <v>50</v>
      </c>
      <c r="D68" t="s">
        <v>391</v>
      </c>
    </row>
    <row r="69" spans="3:4" x14ac:dyDescent="0.2">
      <c r="C69">
        <v>50</v>
      </c>
      <c r="D69" t="s">
        <v>392</v>
      </c>
    </row>
    <row r="70" spans="3:4" x14ac:dyDescent="0.2">
      <c r="C70">
        <v>50</v>
      </c>
      <c r="D70" t="s">
        <v>393</v>
      </c>
    </row>
    <row r="71" spans="3:4" x14ac:dyDescent="0.2">
      <c r="C71">
        <v>100</v>
      </c>
      <c r="D71" t="s">
        <v>407</v>
      </c>
    </row>
    <row r="72" spans="3:4" x14ac:dyDescent="0.2">
      <c r="C72">
        <v>200</v>
      </c>
      <c r="D72" t="s">
        <v>408</v>
      </c>
    </row>
    <row r="73" spans="3:4" x14ac:dyDescent="0.2">
      <c r="C73">
        <v>400</v>
      </c>
      <c r="D73" t="s">
        <v>409</v>
      </c>
    </row>
    <row r="74" spans="3:4" x14ac:dyDescent="0.2">
      <c r="C74">
        <v>100</v>
      </c>
      <c r="D74" t="s">
        <v>410</v>
      </c>
    </row>
    <row r="75" spans="3:4" x14ac:dyDescent="0.2">
      <c r="C75">
        <v>400</v>
      </c>
      <c r="D75" t="s">
        <v>414</v>
      </c>
    </row>
    <row r="76" spans="3:4" x14ac:dyDescent="0.2">
      <c r="C76">
        <v>400</v>
      </c>
      <c r="D76" t="s">
        <v>415</v>
      </c>
    </row>
    <row r="77" spans="3:4" x14ac:dyDescent="0.2">
      <c r="C77">
        <v>400</v>
      </c>
      <c r="D77" t="s">
        <v>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Curricumlum tracking</vt:lpstr>
      <vt:lpstr>Sheet2</vt:lpstr>
      <vt:lpstr>Equity</vt:lpstr>
      <vt:lpstr>facebook</vt:lpstr>
      <vt:lpstr>2400h-perfection</vt:lpstr>
      <vt:lpstr>Study abroad</vt:lpstr>
      <vt:lpstr>Ranking</vt:lpstr>
      <vt:lpstr>Điểm danh + homework</vt:lpstr>
      <vt:lpstr>cards</vt:lpstr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thedarkknight513</dc:creator>
  <cp:lastModifiedBy>thedarkknight513</cp:lastModifiedBy>
  <dcterms:created xsi:type="dcterms:W3CDTF">2018-03-31T12:42:15Z</dcterms:created>
  <dcterms:modified xsi:type="dcterms:W3CDTF">2018-07-30T02:00:24Z</dcterms:modified>
</cp:coreProperties>
</file>