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Codice-Tesi\02_incidenza\"/>
    </mc:Choice>
  </mc:AlternateContent>
  <xr:revisionPtr revIDLastSave="0" documentId="13_ncr:1_{1A310190-880A-4C82-B35D-44C3CD7DB6CC}" xr6:coauthVersionLast="37" xr6:coauthVersionMax="37" xr10:uidLastSave="{00000000-0000-0000-0000-000000000000}"/>
  <bookViews>
    <workbookView xWindow="0" yWindow="0" windowWidth="32914" windowHeight="14674" xr2:uid="{00000000-000D-0000-FFFF-FFFF00000000}"/>
  </bookViews>
  <sheets>
    <sheet name="days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  <c r="B13" i="1"/>
  <c r="E2" i="1" l="1"/>
  <c r="F2" i="1"/>
  <c r="G2" i="1"/>
  <c r="H2" i="1" s="1"/>
  <c r="I2" i="1" s="1"/>
  <c r="E3" i="1"/>
  <c r="G3" i="1" s="1"/>
  <c r="F3" i="1" l="1"/>
</calcChain>
</file>

<file path=xl/sharedStrings.xml><?xml version="1.0" encoding="utf-8"?>
<sst xmlns="http://schemas.openxmlformats.org/spreadsheetml/2006/main" count="5" uniqueCount="5">
  <si>
    <t>Working days</t>
  </si>
  <si>
    <t>Weekend</t>
  </si>
  <si>
    <t>Giorno</t>
  </si>
  <si>
    <t>Eventi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</si>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</sst>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Strokes incidence during the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78-470D-A898-5BE43BFB9A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78-470D-A898-5BE43BFB9A54}"/>
              </c:ext>
            </c:extLst>
          </c:dPt>
          <c:cat>
            <c:strRef>
              <c:f>(days!$D$2:$D$3,days!$F$2:$F$3)</c:f>
              <c:strCache>
                <c:ptCount val="4"/>
                <c:pt idx="0">
                  <c:v>Working days</c:v>
                </c:pt>
                <c:pt idx="1">
                  <c:v>Weekend</c:v>
                </c:pt>
                <c:pt idx="2">
                  <c:v>0,729939829</c:v>
                </c:pt>
                <c:pt idx="3">
                  <c:v>0,270060171</c:v>
                </c:pt>
              </c:strCache>
            </c:strRef>
          </c:cat>
          <c:val>
            <c:numRef>
              <c:f>days!$F$2:$F$3</c:f>
              <c:numCache>
                <c:formatCode>General</c:formatCode>
                <c:ptCount val="2"/>
                <c:pt idx="0">
                  <c:v>0.72993982882983888</c:v>
                </c:pt>
                <c:pt idx="1">
                  <c:v>0.27006017117016107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8-488A-859D-EF4D75012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Average strokes incidence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days!$D$2:$D$3</c:f>
              <c:strCache>
                <c:ptCount val="2"/>
                <c:pt idx="0">
                  <c:v>Working days</c:v>
                </c:pt>
                <c:pt idx="1">
                  <c:v>Weekend</c:v>
                </c:pt>
              </c:strCache>
            </c:strRef>
          </c:cat>
          <c:val>
            <c:numRef>
              <c:f>days!$G$2:$G$3</c:f>
              <c:numCache>
                <c:formatCode>General</c:formatCode>
                <c:ptCount val="2"/>
                <c:pt idx="0">
                  <c:v>3906.2</c:v>
                </c:pt>
                <c:pt idx="1">
                  <c:v>3613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1-4998-87B0-D624C019D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5786976"/>
        <c:axId val="469553648"/>
      </c:barChart>
      <c:catAx>
        <c:axId val="465786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553648"/>
        <c:crosses val="autoZero"/>
        <c:auto val="1"/>
        <c:lblAlgn val="ctr"/>
        <c:lblOffset val="100"/>
        <c:noMultiLvlLbl val="0"/>
      </c:catAx>
      <c:valAx>
        <c:axId val="46955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78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Distribuzione giornaliera aggregata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days!$B$1</c:f>
              <c:strCache>
                <c:ptCount val="1"/>
                <c:pt idx="0">
                  <c:v>Eventi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days!$A$2:$A$8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days!$B$2:$B$8</c:f>
              <c:numCache>
                <c:formatCode>General</c:formatCode>
                <c:ptCount val="7"/>
                <c:pt idx="0">
                  <c:v>3956</c:v>
                </c:pt>
                <c:pt idx="1">
                  <c:v>3837</c:v>
                </c:pt>
                <c:pt idx="2">
                  <c:v>3934</c:v>
                </c:pt>
                <c:pt idx="3">
                  <c:v>3878</c:v>
                </c:pt>
                <c:pt idx="4">
                  <c:v>3926</c:v>
                </c:pt>
                <c:pt idx="5">
                  <c:v>3648</c:v>
                </c:pt>
                <c:pt idx="6">
                  <c:v>3578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4-453F-AB72-F0C921D97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7282495"/>
        <c:axId val="1520593343"/>
      </c:barChart>
      <c:lineChart>
        <c:grouping val="standard"/>
        <c:varyColors val="0"/>
        <c:ser>
          <c:idx val="1"/>
          <c:order val="1"/>
          <c:tx>
            <c:strRef>
              <c:f>days!$C$1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days!$A$2:$A$8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days!$C$2:$C$8</c:f>
              <c:numCache>
                <c:formatCode>General</c:formatCode>
                <c:ptCount val="7"/>
                <c:pt idx="0">
                  <c:v>3822.4285714285716</c:v>
                </c:pt>
                <c:pt idx="1">
                  <c:v>3822.4285714285716</c:v>
                </c:pt>
                <c:pt idx="2">
                  <c:v>3822.4285714285716</c:v>
                </c:pt>
                <c:pt idx="3">
                  <c:v>3822.4285714285716</c:v>
                </c:pt>
                <c:pt idx="4">
                  <c:v>3822.4285714285716</c:v>
                </c:pt>
                <c:pt idx="5">
                  <c:v>3822.4285714285716</c:v>
                </c:pt>
                <c:pt idx="6">
                  <c:v>3822.4285714285716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4-453F-AB72-F0C921D97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282495"/>
        <c:axId val="1520593343"/>
      </c:lineChart>
      <c:catAx>
        <c:axId val="172728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0593343"/>
        <c:crosses val="autoZero"/>
        <c:auto val="1"/>
        <c:lblAlgn val="ctr"/>
        <c:lblOffset val="100"/>
        <c:noMultiLvlLbl val="0"/>
      </c:catAx>
      <c:valAx>
        <c:axId val="152059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728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5444</xdr:colOff>
      <xdr:row>3</xdr:row>
      <xdr:rowOff>182337</xdr:rowOff>
    </xdr:from>
    <xdr:to>
      <xdr:col>16</xdr:col>
      <xdr:colOff>134015</xdr:colOff>
      <xdr:row>24</xdr:row>
      <xdr:rowOff>76137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FB3C499-19A4-41B5-A875-B35D21847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5442</xdr:colOff>
      <xdr:row>24</xdr:row>
      <xdr:rowOff>182336</xdr:rowOff>
    </xdr:from>
    <xdr:to>
      <xdr:col>16</xdr:col>
      <xdr:colOff>134013</xdr:colOff>
      <xdr:row>45</xdr:row>
      <xdr:rowOff>76136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37F2BB3-44FC-466E-9C87-59AB98652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408214</xdr:colOff>
      <xdr:row>5</xdr:row>
      <xdr:rowOff>174171</xdr:rowOff>
    </xdr:from>
    <xdr:to>
      <xdr:col>26</xdr:col>
      <xdr:colOff>536786</xdr:colOff>
      <xdr:row>26</xdr:row>
      <xdr:rowOff>67971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51B16AA-CA1A-4D9B-B5B7-C94FDA614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sqref="A1:C8"/>
    </sheetView>
  </sheetViews>
  <sheetFormatPr defaultRowHeight="14.6" x14ac:dyDescent="0.4"/>
  <sheetData>
    <row r="1" spans="1:9" x14ac:dyDescent="0.4">
      <c r="A1" t="s">
        <v>2</v>
      </c>
      <c r="B1" t="s">
        <v>3</v>
      </c>
      <c r="C1" t="s">
        <v>4</v>
      </c>
    </row>
    <row r="2" spans="1:9" x14ac:dyDescent="0.4">
      <c r="A2">
        <v>0</v>
      </c>
      <c r="B2">
        <v>3956</v>
      </c>
      <c r="C2">
        <f>$B$13</f>
        <v>3822.4285714285716</v>
      </c>
      <c r="D2" t="s">
        <v>0</v>
      </c>
      <c r="E2">
        <f>SUM(B2:B6)</f>
        <v>19531</v>
      </c>
      <c r="F2">
        <f>E2/SUM(B2:B8)</f>
        <v>0.72993982882983888</v>
      </c>
      <c r="G2">
        <f>E2/5</f>
        <v>3906.2</v>
      </c>
      <c r="H2">
        <f>G2-G3</f>
        <v>293.19999999999982</v>
      </c>
      <c r="I2">
        <f>H2/G3*100</f>
        <v>8.115139773041788</v>
      </c>
    </row>
    <row r="3" spans="1:9" x14ac:dyDescent="0.4">
      <c r="A3">
        <v>1</v>
      </c>
      <c r="B3">
        <v>3837</v>
      </c>
      <c r="C3">
        <f t="shared" ref="C3:C8" si="0">$B$13</f>
        <v>3822.4285714285716</v>
      </c>
      <c r="D3" t="s">
        <v>1</v>
      </c>
      <c r="E3">
        <f>SUM(B7:B8)</f>
        <v>7226</v>
      </c>
      <c r="F3">
        <f>E3/SUM(B2:B8)</f>
        <v>0.27006017117016107</v>
      </c>
      <c r="G3">
        <f>E3/2</f>
        <v>3613</v>
      </c>
    </row>
    <row r="4" spans="1:9" x14ac:dyDescent="0.4">
      <c r="A4">
        <v>2</v>
      </c>
      <c r="B4">
        <v>3934</v>
      </c>
      <c r="C4">
        <f t="shared" si="0"/>
        <v>3822.4285714285716</v>
      </c>
    </row>
    <row r="5" spans="1:9" x14ac:dyDescent="0.4">
      <c r="A5">
        <v>3</v>
      </c>
      <c r="B5">
        <v>3878</v>
      </c>
      <c r="C5">
        <f t="shared" si="0"/>
        <v>3822.4285714285716</v>
      </c>
    </row>
    <row r="6" spans="1:9" x14ac:dyDescent="0.4">
      <c r="A6">
        <v>4</v>
      </c>
      <c r="B6">
        <v>3926</v>
      </c>
      <c r="C6">
        <f t="shared" si="0"/>
        <v>3822.4285714285716</v>
      </c>
    </row>
    <row r="7" spans="1:9" x14ac:dyDescent="0.4">
      <c r="A7">
        <v>5</v>
      </c>
      <c r="B7">
        <v>3648</v>
      </c>
      <c r="C7">
        <f t="shared" si="0"/>
        <v>3822.4285714285716</v>
      </c>
    </row>
    <row r="8" spans="1:9" x14ac:dyDescent="0.4">
      <c r="A8">
        <v>6</v>
      </c>
      <c r="B8">
        <v>3578</v>
      </c>
      <c r="C8">
        <f t="shared" si="0"/>
        <v>3822.4285714285716</v>
      </c>
    </row>
    <row r="13" spans="1:9" x14ac:dyDescent="0.4">
      <c r="B13">
        <f>AVERAGE(B2:B8)</f>
        <v>3822.4285714285716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Cattaneo</dc:creator>
  <cp:lastModifiedBy>Davide Cattaneo</cp:lastModifiedBy>
  <dcterms:created xsi:type="dcterms:W3CDTF">2018-09-27T09:34:43Z</dcterms:created>
  <dcterms:modified xsi:type="dcterms:W3CDTF">2018-10-28T15:45:18Z</dcterms:modified>
</cp:coreProperties>
</file>