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deProjects\MSRM\Templates\"/>
    </mc:Choice>
  </mc:AlternateContent>
  <bookViews>
    <workbookView activeTab="2" tabRatio="888" windowHeight="8340" windowWidth="20490" xWindow="0" yWindow="0"/>
  </bookViews>
  <sheets>
    <sheet name="Cover" r:id="rId1" sheetId="9"/>
    <sheet name="General" r:id="rId2" sheetId="1"/>
    <sheet name="Project" r:id="rId3" sheetId="2"/>
    <sheet name="V dash &amp; Security 101" r:id="rId4" sheetId="3"/>
    <sheet name="Laptops" r:id="rId5" sheetId="11"/>
    <sheet name="Machine &amp; bit locker" r:id="rId6" sheetId="12"/>
    <sheet name="Movable computing media" r:id="rId7" sheetId="13"/>
    <sheet name="ISER" r:id="rId8" sheetId="15"/>
    <sheet name="Reference" r:id="rId9" sheetId="8"/>
    <sheet name="Example" r:id="rId10" sheetId="16"/>
  </sheets>
  <definedNames>
    <definedName hidden="1" localSheetId="3" name="_xlnm._FilterDatabase">'V dash &amp; Security 101'!$B$3:$F$118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/>
</file>

<file path=xl/comments1.xml><?xml version="1.0" encoding="utf-8"?>
<comments xmlns="http://schemas.openxmlformats.org/spreadsheetml/2006/main">
  <authors>
    <author>Yun Ding</author>
  </authors>
  <commentList>
    <comment ref="B10" authorId="0" shapeId="0">
      <text>
        <r>
          <rPr>
            <sz val="9"/>
            <color indexed="81"/>
            <rFont val="Tahoma"/>
            <family val="2"/>
          </rPr>
          <t>auto calculate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auto calculate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 xml:space="preserve">auto calculate
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auto calculate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auto calculate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auto calculate</t>
        </r>
      </text>
    </comment>
  </commentList>
</comments>
</file>

<file path=xl/comments2.xml><?xml version="1.0" encoding="utf-8"?>
<comments xmlns="http://schemas.openxmlformats.org/spreadsheetml/2006/main">
  <authors>
    <author>Yun Ding</author>
    <author>Shan Guan (Ta Ta Xin Xi Ji S(Zhong Guo) G)</author>
    <author>Kavya Khanna</author>
  </authors>
  <commentList>
    <comment ref="C3" authorId="0" shapeId="0">
      <text>
        <r>
          <rPr>
            <sz val="9"/>
            <color indexed="81"/>
            <rFont val="Tahoma"/>
            <family val="2"/>
          </rPr>
          <t>such as develop, test, support, BPO, window phone…</t>
        </r>
      </text>
    </comment>
    <comment ref="K3" authorId="0" shapeId="0">
      <text>
        <r>
          <rPr>
            <sz val="9"/>
            <color indexed="81"/>
            <rFont val="Tahoma"/>
            <family val="2"/>
          </rPr>
          <t>Total forcast headcount in next several months</t>
        </r>
      </text>
    </comment>
    <comment ref="L3" authorId="1" shapeId="0">
      <text>
        <r>
          <rPr>
            <sz val="9"/>
            <color indexed="81"/>
            <rFont val="Tahoma"/>
            <family val="2"/>
          </rPr>
          <t xml:space="preserve">Max number of seats occupied by the project at this moment
</t>
        </r>
      </text>
    </comment>
    <comment ref="M3" authorId="1" shapeId="0">
      <text>
        <r>
          <rPr>
            <sz val="9"/>
            <color indexed="81"/>
            <rFont val="Tahoma"/>
            <family val="2"/>
          </rPr>
          <t>How many seats that  reserved for the new comers in following months.</t>
        </r>
      </text>
    </comment>
    <comment ref="N3" authorId="0" shapeId="0">
      <text>
        <r>
          <rPr>
            <sz val="9"/>
            <color indexed="81"/>
            <rFont val="Tahoma"/>
            <family val="2"/>
          </rPr>
          <t>such as 1010, 1017...</t>
        </r>
      </text>
    </comment>
    <comment ref="F5" authorId="2" shapeId="0">
      <text>
        <r>
          <rPr>
            <b/>
            <sz val="9"/>
            <color indexed="81"/>
            <rFont val="Tahoma"/>
            <charset val="1"/>
          </rPr>
          <t>Kavya Khanna:</t>
        </r>
        <r>
          <rPr>
            <sz val="9"/>
            <color indexed="81"/>
            <rFont val="Tahoma"/>
            <charset val="1"/>
          </rPr>
          <t xml:space="preserve">
PO &amp; SOW Renewal is under process</t>
        </r>
      </text>
    </comment>
  </commentList>
</comments>
</file>

<file path=xl/comments3.xml><?xml version="1.0" encoding="utf-8"?>
<comments xmlns="http://schemas.openxmlformats.org/spreadsheetml/2006/main">
  <authors>
    <author>Yun Ding</author>
  </authors>
  <commentList>
    <comment ref="F3" authorId="0" shapeId="0">
      <text>
        <r>
          <rPr>
            <sz val="9"/>
            <color indexed="81"/>
            <rFont val="Tahoma"/>
            <family val="2"/>
          </rPr>
          <t>100% or 0%</t>
        </r>
      </text>
    </comment>
  </commentList>
</comments>
</file>

<file path=xl/sharedStrings.xml><?xml version="1.0" encoding="utf-8"?>
<sst xmlns="http://schemas.openxmlformats.org/spreadsheetml/2006/main" count="206" uniqueCount="206">
  <si>
    <t>City</t>
  </si>
  <si>
    <t>Site Address</t>
  </si>
  <si>
    <t>Total Seats</t>
  </si>
  <si>
    <t>Completed by</t>
  </si>
  <si>
    <t>Telephone</t>
  </si>
  <si>
    <t>Site Information</t>
  </si>
  <si>
    <t>Offsite Facility (OF) Vendor Monthly Report</t>
  </si>
  <si>
    <t>Month</t>
  </si>
  <si>
    <t>Content</t>
  </si>
  <si>
    <t>Vendor</t>
  </si>
  <si>
    <t>General</t>
  </si>
  <si>
    <t>Project</t>
  </si>
  <si>
    <t>V Dash &amp; Security 101</t>
  </si>
  <si>
    <t>Laptops</t>
  </si>
  <si>
    <t>Machine &amp; Bit Locker</t>
  </si>
  <si>
    <t>Movable Computing</t>
  </si>
  <si>
    <t>ISER</t>
  </si>
  <si>
    <t>Reference</t>
  </si>
  <si>
    <t>Working Hours</t>
  </si>
  <si>
    <t>Device Name</t>
  </si>
  <si>
    <t>Type</t>
  </si>
  <si>
    <t>EOD of Warranty</t>
  </si>
  <si>
    <t>Project Name</t>
  </si>
  <si>
    <t>MS Business Group</t>
  </si>
  <si>
    <t>Headcount</t>
  </si>
  <si>
    <t>Start Date</t>
  </si>
  <si>
    <t>End Date</t>
  </si>
  <si>
    <t>Company Code</t>
  </si>
  <si>
    <t>software/application/tools</t>
  </si>
  <si>
    <t>MS 
Business Group</t>
  </si>
  <si>
    <t>V dash &amp; Security 101</t>
  </si>
  <si>
    <t>User Name</t>
  </si>
  <si>
    <t>v-dash </t>
  </si>
  <si>
    <t>Reporting manager</t>
  </si>
  <si>
    <t>Sec 101 Compliance</t>
  </si>
  <si>
    <t>Name of laptop owner</t>
  </si>
  <si>
    <t>v-dash id</t>
  </si>
  <si>
    <t>Serial Number</t>
  </si>
  <si>
    <t>Machine &amp; bit locker</t>
  </si>
  <si>
    <t>Number of Machines</t>
  </si>
  <si>
    <t>Number of Bit Locker</t>
  </si>
  <si>
    <t>OS </t>
  </si>
  <si>
    <t>Movable computing media</t>
  </si>
  <si>
    <t>Asset Name</t>
  </si>
  <si>
    <t>Owner</t>
  </si>
  <si>
    <t>Inventory taken date</t>
  </si>
  <si>
    <t>Business Development </t>
  </si>
  <si>
    <t>Chief Operating Officer </t>
  </si>
  <si>
    <t>Marketing </t>
  </si>
  <si>
    <t>Strategy</t>
  </si>
  <si>
    <t>Advanced Strategy </t>
  </si>
  <si>
    <t>Human Resources </t>
  </si>
  <si>
    <t>Finance</t>
  </si>
  <si>
    <t>Legal and Corporate Affairs </t>
  </si>
  <si>
    <t>Microsoft Business Solutions </t>
  </si>
  <si>
    <t>Technology and Research </t>
  </si>
  <si>
    <t>Application and Services</t>
  </si>
  <si>
    <t>Cloud and Enterprise</t>
  </si>
  <si>
    <t>Devices</t>
  </si>
  <si>
    <t>Operating Systems</t>
  </si>
  <si>
    <t>BD</t>
  </si>
  <si>
    <t>COO</t>
  </si>
  <si>
    <t>LCA</t>
  </si>
  <si>
    <t>MBS</t>
  </si>
  <si>
    <t>Marketing</t>
  </si>
  <si>
    <t>T&amp;R</t>
  </si>
  <si>
    <t>ASG</t>
  </si>
  <si>
    <t>C&amp;E</t>
  </si>
  <si>
    <t>Device</t>
  </si>
  <si>
    <t>OSG</t>
  </si>
  <si>
    <t>BG</t>
  </si>
  <si>
    <t>Full Name</t>
  </si>
  <si>
    <t>Number of Physical Machines</t>
  </si>
  <si>
    <t>Number of VM</t>
  </si>
  <si>
    <t>Total Machines</t>
  </si>
  <si>
    <t>Site Contact &amp; DL </t>
  </si>
  <si>
    <t>Time Zone</t>
  </si>
  <si>
    <t>Escalation 1</t>
  </si>
  <si>
    <t>MS BG FTE Contact 
( Name &amp; Alias)</t>
  </si>
  <si>
    <t>Vendor PM Contact
( Name&amp; Email)</t>
  </si>
  <si>
    <t>Forecast HC</t>
  </si>
  <si>
    <t>Escalation 2</t>
  </si>
  <si>
    <t>Escalation 3</t>
  </si>
  <si>
    <t>Roles</t>
  </si>
  <si>
    <t>IT Support</t>
  </si>
  <si>
    <t>Primary Contact</t>
  </si>
  <si>
    <t>Project Tpye</t>
  </si>
  <si>
    <t>Bandwidth(Mbps)( Primary)</t>
  </si>
  <si>
    <t>Email Address</t>
  </si>
  <si>
    <t>Sr. Number Of Device</t>
  </si>
  <si>
    <t>Bandwidth(Mbps)( Secondary)</t>
  </si>
  <si>
    <t>Other roles or manager</t>
  </si>
  <si>
    <t>Network Equipment Warranty (Vendor Owned)</t>
  </si>
  <si>
    <t>Number of infection for this Month</t>
  </si>
  <si>
    <t>Details for infection/port shut down</t>
  </si>
  <si>
    <t>Infection&amp; port shut down</t>
  </si>
  <si>
    <t>Corrective actions </t>
  </si>
  <si>
    <t>Number of port shut down for this Month</t>
  </si>
  <si>
    <t>Cover</t>
  </si>
  <si>
    <t>Index</t>
  </si>
  <si>
    <t>Example</t>
  </si>
  <si>
    <t>go to index</t>
  </si>
  <si>
    <t>Reserved  
Seats</t>
  </si>
  <si>
    <t>Vendor IT/Security Manager</t>
  </si>
  <si>
    <t>MSIT RSE</t>
  </si>
  <si>
    <t>Warranty(Yes/No)</t>
  </si>
  <si>
    <t>Onboarding in current month
(Please select Y/N)</t>
  </si>
  <si>
    <t>SD(Source Depot) Required
(Please select Y/N)</t>
  </si>
  <si>
    <t>Filled 
Seats</t>
  </si>
  <si>
    <t>Approval Expiry Date</t>
  </si>
  <si>
    <t>Number of Bit Locker enabled machines</t>
  </si>
  <si>
    <t>* Approval Expiry: The period shall not be over 6 months since the approval date.</t>
  </si>
  <si>
    <t>* Please send out the report by the end of each month.</t>
  </si>
  <si>
    <t>Vacant Seats</t>
  </si>
  <si>
    <t>Number of Total Machine</t>
  </si>
  <si>
    <t>Number of bitlocker enabled</t>
  </si>
  <si>
    <t>Total Headcount</t>
  </si>
  <si>
    <t>Total Filled Seats</t>
  </si>
  <si>
    <t>Occupancy Rate</t>
  </si>
  <si>
    <t>*DE Report is another seperated thread. You need send it out by the end of each month.</t>
  </si>
  <si>
    <t>Bangalore</t>
  </si>
  <si>
    <t>Kavya Khanna</t>
  </si>
  <si>
    <t>Aditi Technologies Pvt Ltd</t>
  </si>
  <si>
    <t>ISG Team</t>
  </si>
  <si>
    <t>isofsupport@aditi.com</t>
  </si>
  <si>
    <t>Aditi Technologies Pvt. Ltd., Manyata SEZ Park, C4 Block, Wing A, Rachenahalli, Nagwara Village, PIN:560045</t>
  </si>
  <si>
    <t>Surface Pro </t>
  </si>
  <si>
    <t>Sajith N Kumar</t>
  </si>
  <si>
    <t>MSFT Valkyrie</t>
  </si>
  <si>
    <t>UTC +5.5</t>
  </si>
  <si>
    <t>9:00 AM to 6:00PM</t>
  </si>
  <si>
    <t>34 MB</t>
  </si>
  <si>
    <t>N</t>
  </si>
  <si>
    <t>Azure, ASP.NET MVC, SQL Server 2008, Visual Studio, Power Shell</t>
  </si>
  <si>
    <t>MSBI, Advanced Excel, Cosmos, C#, </t>
  </si>
  <si>
    <t> Windows 8.1 </t>
  </si>
  <si>
    <t> Windows 2008 R2</t>
  </si>
  <si>
    <t> Windows 2003</t>
  </si>
  <si>
    <t>HTML 5, Azure, SQL</t>
  </si>
  <si>
    <t>Azure, Visual studio, SQL server,Java script</t>
  </si>
  <si>
    <t>Azure, Visual studio, SQL server</t>
  </si>
  <si>
    <t>Windows Tablet, WPF</t>
  </si>
  <si>
    <t> .Net, WCF</t>
  </si>
  <si>
    <t> WPF, SQL</t>
  </si>
  <si>
    <t>Visual Studio 2013, MS SQL Server 2012, TFS,  Azure</t>
  </si>
  <si>
    <t>Visual studio/ SQL server/ BI tools/Powershell/Codeflow/Vsonline/cosmos</t>
  </si>
  <si>
    <t>Rajeev Sharma</t>
  </si>
  <si>
    <t>rajeevs@aditi.com</t>
  </si>
  <si>
    <t>9880850395,+1 425-786-8495</t>
  </si>
  <si>
    <t>cinbanblocfw01</t>
  </si>
  <si>
    <t>Firewall</t>
  </si>
  <si>
    <t>cinbanblocts01</t>
  </si>
  <si>
    <t>Router</t>
  </si>
  <si>
    <t>cinbanbloc6n01</t>
  </si>
  <si>
    <t>Visual Studio 2013, MS SQL Server 2012, TFS,  Azure</t>
  </si>
  <si>
    <t>Azure, Visual studio,MVC</t>
  </si>
  <si>
    <t>Chethan.Shetty@Symphonyteleca.com;kavyak@aditi.com</t>
  </si>
  <si>
    <t>Chethan Shetty, Kavya Khanna</t>
  </si>
  <si>
    <t>9845796184,+919538760610</t>
  </si>
  <si>
    <t>Ravidatta Harishankar</t>
  </si>
  <si>
    <t>Ravidatta.Harishankar@Symphonyteleca.com</t>
  </si>
  <si>
    <t>Praveen Pai M</t>
  </si>
  <si>
    <t>Praveen.Pai@symphonyteleca.com</t>
  </si>
  <si>
    <t>Visual Studio 2013, MS SQL Server 2012, TFS,  Azure, R, Cosmos</t>
  </si>
  <si>
    <t> 16-Jun-15</t>
  </si>
  <si>
    <t>Core switch</t>
  </si>
  <si>
    <t>HTC Windows Phone</t>
  </si>
  <si>
    <t>MS Unicorn</t>
  </si>
  <si>
    <t>HT529SS00324</t>
  </si>
  <si>
    <t>.Net, MVC, MSBI, COSMOS.</t>
  </si>
  <si>
    <t>No (Renewal of warranty is in process)</t>
  </si>
  <si>
    <t>2015-08</t>
  </si>
  <si>
    <t>Visual studio, SQL server,Java script</t>
  </si>
  <si>
    <t>${table:employees.Name}</t>
  </si>
  <si>
    <t>${table:employees.ReportingManager}</t>
  </si>
  <si>
    <t>${table:employees.Alias}</t>
  </si>
  <si>
    <t>${table:employees.ProjectName}</t>
  </si>
  <si>
    <t>${table:employees.Security101}</t>
  </si>
  <si>
    <t>${table:projects.Name}</t>
  </si>
  <si>
    <t>${table:projects.Type}</t>
  </si>
  <si>
    <t>${table:projects.Headcount}</t>
  </si>
  <si>
    <t>${table:projects.Forecast}</t>
  </si>
  <si>
    <t>${table:projects.MSBusinessGroup}</t>
  </si>
  <si>
    <t>${table:projects.OnboardingInCurrentMonth}</t>
  </si>
  <si>
    <t>${table:projects.VendorPMContact}</t>
  </si>
  <si>
    <t>${table:projects.MSBGFTEContact}</t>
  </si>
  <si>
    <t>${table:projects.StartDate}</t>
  </si>
  <si>
    <t>${table:projects.EndDate}</t>
  </si>
  <si>
    <t>Sajith Kumar</t>
  </si>
  <si>
    <t>v-sukuma</t>
  </si>
  <si>
    <t>Unicorn</t>
  </si>
  <si>
    <t>df</t>
  </si>
  <si>
    <t>dsf</t>
  </si>
  <si>
    <t>fd</t>
  </si>
  <si>
    <t>Develop</t>
  </si>
  <si>
    <t>SMS&amp;P</t>
  </si>
  <si>
    <t>MSIT</t>
  </si>
  <si>
    <t>2016-02-09</t>
  </si>
  <si>
    <t>2016-02-05</t>
  </si>
  <si>
    <t>2016-01-31</t>
  </si>
  <si>
    <t>2016-02-16</t>
  </si>
  <si>
    <t>2016-02-03</t>
  </si>
  <si>
    <t>2016-02-10</t>
  </si>
  <si>
    <t>Paul Kwoka</t>
  </si>
  <si>
    <t>Deepali Ananth</t>
  </si>
  <si>
    <t>Sneha Modi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</si>
</sst>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0"/>
      <name val="Segoe UI"/>
      <family val="2"/>
    </font>
    <font>
      <sz val="14"/>
      <color theme="0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1"/>
      <name val="Segoe UI"/>
      <family val="2"/>
    </font>
    <font>
      <sz val="10"/>
      <name val="Segoe U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sz val="11"/>
      <color rgb="FFFF0000"/>
      <name val="Segoe UI"/>
      <family val="2"/>
    </font>
    <font>
      <b/>
      <sz val="12"/>
      <color theme="1"/>
      <name val="Perpetua"/>
      <family val="1"/>
    </font>
    <font>
      <sz val="10"/>
      <color rgb="FF1F497D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9"/>
      <color theme="1"/>
      <name val="Calibri"/>
      <family val="2"/>
    </font>
    <font>
      <sz val="9"/>
      <color rgb="FF000000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name val="Calibri"/>
      <family val="2"/>
    </font>
    <font>
      <sz val="10"/>
      <color rgb="FF000000"/>
      <name val="Calibri"/>
      <family val="2"/>
      <scheme val="minor"/>
    </font>
    <font>
      <sz val="10"/>
      <color rgb="FF333333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0" applyFont="1"/>
    <xf numFmtId="0" fontId="6" fillId="0" borderId="2" xfId="0" applyFont="1" applyBorder="1" applyAlignment="1">
      <alignment horizontal="right"/>
    </xf>
    <xf numFmtId="0" fontId="7" fillId="3" borderId="5" xfId="0" applyFont="1" applyFill="1" applyBorder="1" applyAlignment="1"/>
    <xf numFmtId="0" fontId="5" fillId="0" borderId="2" xfId="0" applyFont="1" applyBorder="1"/>
    <xf numFmtId="0" fontId="5" fillId="0" borderId="3" xfId="0" applyFont="1" applyBorder="1"/>
    <xf numFmtId="0" fontId="5" fillId="0" borderId="6" xfId="0" applyFont="1" applyBorder="1"/>
    <xf numFmtId="0" fontId="5" fillId="0" borderId="7" xfId="0" applyFont="1" applyBorder="1"/>
    <xf numFmtId="0" fontId="6" fillId="0" borderId="8" xfId="0" applyFont="1" applyBorder="1" applyAlignment="1">
      <alignment horizontal="right"/>
    </xf>
    <xf numFmtId="0" fontId="1" fillId="2" borderId="11" xfId="0" applyFont="1" applyFill="1" applyBorder="1"/>
    <xf numFmtId="0" fontId="7" fillId="3" borderId="12" xfId="0" applyFont="1" applyFill="1" applyBorder="1" applyAlignment="1"/>
    <xf numFmtId="0" fontId="8" fillId="3" borderId="4" xfId="0" applyFont="1" applyFill="1" applyBorder="1" applyAlignment="1"/>
    <xf numFmtId="0" fontId="7" fillId="3" borderId="13" xfId="0" applyFont="1" applyFill="1" applyBorder="1" applyAlignment="1"/>
    <xf numFmtId="0" fontId="7" fillId="3" borderId="14" xfId="0" applyFont="1" applyFill="1" applyBorder="1" applyAlignment="1"/>
    <xf numFmtId="0" fontId="4" fillId="0" borderId="2" xfId="0" applyFont="1" applyFill="1" applyBorder="1" applyAlignment="1">
      <alignment horizontal="right"/>
    </xf>
    <xf numFmtId="0" fontId="2" fillId="2" borderId="16" xfId="0" applyFont="1" applyFill="1" applyBorder="1"/>
    <xf numFmtId="0" fontId="2" fillId="2" borderId="11" xfId="0" applyFont="1" applyFill="1" applyBorder="1"/>
    <xf numFmtId="0" fontId="3" fillId="2" borderId="10" xfId="0" applyFont="1" applyFill="1" applyBorder="1"/>
    <xf numFmtId="0" fontId="6" fillId="3" borderId="8" xfId="0" applyFont="1" applyFill="1" applyBorder="1"/>
    <xf numFmtId="0" fontId="6" fillId="3" borderId="17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3" xfId="0" applyFont="1" applyFill="1" applyBorder="1"/>
    <xf numFmtId="0" fontId="9" fillId="0" borderId="3" xfId="1" applyBorder="1"/>
    <xf numFmtId="0" fontId="5" fillId="0" borderId="1" xfId="0" applyFont="1" applyBorder="1"/>
    <xf numFmtId="0" fontId="5" fillId="0" borderId="15" xfId="0" applyFont="1" applyBorder="1"/>
    <xf numFmtId="0" fontId="3" fillId="2" borderId="10" xfId="0" applyFont="1" applyFill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/>
    <xf numFmtId="0" fontId="9" fillId="0" borderId="0" xfId="1"/>
    <xf numFmtId="0" fontId="9" fillId="0" borderId="7" xfId="1" applyBorder="1"/>
    <xf numFmtId="0" fontId="4" fillId="0" borderId="2" xfId="0" applyFont="1" applyBorder="1" applyAlignment="1">
      <alignment horizontal="right"/>
    </xf>
    <xf numFmtId="0" fontId="5" fillId="0" borderId="0" xfId="0" applyFont="1"/>
    <xf numFmtId="0" fontId="6" fillId="3" borderId="1" xfId="0" applyFont="1" applyFill="1" applyBorder="1"/>
    <xf numFmtId="0" fontId="8" fillId="0" borderId="9" xfId="0" applyFont="1" applyBorder="1"/>
    <xf numFmtId="0" fontId="8" fillId="0" borderId="3" xfId="0" applyFont="1" applyBorder="1"/>
    <xf numFmtId="0" fontId="8" fillId="0" borderId="1" xfId="0" applyFont="1" applyBorder="1"/>
    <xf numFmtId="0" fontId="8" fillId="0" borderId="2" xfId="0" applyFont="1" applyBorder="1"/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14" fontId="8" fillId="0" borderId="1" xfId="0" applyNumberFormat="1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6" fillId="3" borderId="9" xfId="0" applyFont="1" applyFill="1" applyBorder="1" applyAlignment="1">
      <alignment horizontal="center"/>
    </xf>
    <xf numFmtId="0" fontId="14" fillId="0" borderId="0" xfId="0" applyFont="1"/>
    <xf numFmtId="0" fontId="0" fillId="0" borderId="0" xfId="0"/>
    <xf numFmtId="0" fontId="8" fillId="0" borderId="6" xfId="0" applyFont="1" applyBorder="1"/>
    <xf numFmtId="0" fontId="8" fillId="0" borderId="15" xfId="0" applyFont="1" applyBorder="1"/>
    <xf numFmtId="0" fontId="8" fillId="0" borderId="7" xfId="0" applyFont="1" applyBorder="1"/>
    <xf numFmtId="0" fontId="9" fillId="0" borderId="0" xfId="1"/>
    <xf numFmtId="0" fontId="8" fillId="0" borderId="8" xfId="0" applyFont="1" applyBorder="1"/>
    <xf numFmtId="0" fontId="8" fillId="0" borderId="17" xfId="0" applyFont="1" applyBorder="1"/>
    <xf numFmtId="0" fontId="6" fillId="0" borderId="29" xfId="0" applyFont="1" applyBorder="1"/>
    <xf numFmtId="0" fontId="6" fillId="0" borderId="39" xfId="0" applyFont="1" applyBorder="1"/>
    <xf numFmtId="0" fontId="6" fillId="0" borderId="30" xfId="0" applyFont="1" applyBorder="1"/>
    <xf numFmtId="0" fontId="5" fillId="0" borderId="36" xfId="0" applyFont="1" applyBorder="1" applyAlignment="1">
      <alignment vertical="center" wrapText="1"/>
    </xf>
    <xf numFmtId="0" fontId="17" fillId="0" borderId="40" xfId="0" applyFont="1" applyBorder="1" applyAlignment="1">
      <alignment vertical="center"/>
    </xf>
    <xf numFmtId="0" fontId="17" fillId="0" borderId="38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6" fillId="3" borderId="43" xfId="0" applyFont="1" applyFill="1" applyBorder="1"/>
    <xf numFmtId="0" fontId="6" fillId="3" borderId="44" xfId="0" applyFont="1" applyFill="1" applyBorder="1"/>
    <xf numFmtId="0" fontId="6" fillId="3" borderId="45" xfId="0" applyFont="1" applyFill="1" applyBorder="1"/>
    <xf numFmtId="0" fontId="0" fillId="0" borderId="39" xfId="0" applyBorder="1"/>
    <xf numFmtId="14" fontId="0" fillId="0" borderId="30" xfId="0" applyNumberFormat="1" applyBorder="1"/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wrapText="1"/>
    </xf>
    <xf numFmtId="0" fontId="1" fillId="0" borderId="0" xfId="0" applyFont="1" applyBorder="1"/>
    <xf numFmtId="0" fontId="1" fillId="0" borderId="0" xfId="0" applyFont="1"/>
    <xf numFmtId="0" fontId="9" fillId="0" borderId="1" xfId="1" applyBorder="1"/>
    <xf numFmtId="0" fontId="6" fillId="0" borderId="6" xfId="0" applyFont="1" applyBorder="1" applyAlignment="1">
      <alignment horizontal="right"/>
    </xf>
    <xf numFmtId="0" fontId="5" fillId="0" borderId="30" xfId="0" applyFont="1" applyBorder="1" applyAlignment="1">
      <alignment horizontal="right"/>
    </xf>
    <xf numFmtId="0" fontId="1" fillId="0" borderId="49" xfId="0" applyFont="1" applyBorder="1"/>
    <xf numFmtId="0" fontId="1" fillId="0" borderId="50" xfId="0" applyFont="1" applyBorder="1"/>
    <xf numFmtId="0" fontId="1" fillId="0" borderId="37" xfId="0" applyFont="1" applyBorder="1"/>
    <xf numFmtId="0" fontId="20" fillId="0" borderId="1" xfId="0" applyFont="1" applyFill="1" applyBorder="1" applyAlignment="1">
      <alignment vertical="center"/>
    </xf>
    <xf numFmtId="0" fontId="9" fillId="0" borderId="17" xfId="1" applyBorder="1"/>
    <xf numFmtId="0" fontId="8" fillId="0" borderId="9" xfId="0" applyFont="1" applyBorder="1" applyAlignment="1">
      <alignment horizontal="right"/>
    </xf>
    <xf numFmtId="0" fontId="5" fillId="0" borderId="1" xfId="0" applyFont="1" applyBorder="1" applyAlignment="1">
      <alignment vertical="center"/>
    </xf>
    <xf numFmtId="0" fontId="9" fillId="0" borderId="1" xfId="1" applyBorder="1" applyAlignment="1">
      <alignment vertical="center"/>
    </xf>
    <xf numFmtId="0" fontId="21" fillId="0" borderId="1" xfId="0" applyFont="1" applyFill="1" applyBorder="1" applyAlignment="1">
      <alignment vertical="center" wrapText="1"/>
    </xf>
    <xf numFmtId="0" fontId="22" fillId="0" borderId="37" xfId="0" applyFont="1" applyBorder="1" applyAlignment="1">
      <alignment vertical="center" wrapText="1"/>
    </xf>
    <xf numFmtId="0" fontId="22" fillId="0" borderId="41" xfId="0" applyFont="1" applyBorder="1" applyAlignment="1">
      <alignment vertical="center"/>
    </xf>
    <xf numFmtId="0" fontId="8" fillId="0" borderId="37" xfId="0" applyFont="1" applyBorder="1" applyAlignment="1">
      <alignment horizontal="right" vertical="center" wrapText="1"/>
    </xf>
    <xf numFmtId="0" fontId="23" fillId="0" borderId="41" xfId="0" applyFont="1" applyBorder="1" applyAlignment="1">
      <alignment vertical="center"/>
    </xf>
    <xf numFmtId="0" fontId="23" fillId="0" borderId="42" xfId="0" applyFont="1" applyBorder="1" applyAlignment="1">
      <alignment vertical="center"/>
    </xf>
    <xf numFmtId="0" fontId="6" fillId="3" borderId="51" xfId="0" applyFont="1" applyFill="1" applyBorder="1" applyAlignment="1">
      <alignment vertical="center"/>
    </xf>
    <xf numFmtId="0" fontId="6" fillId="3" borderId="52" xfId="0" applyFont="1" applyFill="1" applyBorder="1" applyAlignment="1">
      <alignment vertical="center"/>
    </xf>
    <xf numFmtId="0" fontId="6" fillId="3" borderId="53" xfId="0" applyFont="1" applyFill="1" applyBorder="1" applyAlignment="1">
      <alignment vertical="center" wrapText="1"/>
    </xf>
    <xf numFmtId="0" fontId="6" fillId="3" borderId="53" xfId="0" applyFont="1" applyFill="1" applyBorder="1" applyAlignment="1">
      <alignment vertical="center"/>
    </xf>
    <xf numFmtId="0" fontId="4" fillId="3" borderId="53" xfId="0" applyFont="1" applyFill="1" applyBorder="1" applyAlignment="1">
      <alignment vertical="center" wrapText="1"/>
    </xf>
    <xf numFmtId="0" fontId="4" fillId="3" borderId="54" xfId="0" applyFont="1" applyFill="1" applyBorder="1" applyAlignment="1">
      <alignment vertical="center" wrapText="1"/>
    </xf>
    <xf numFmtId="0" fontId="6" fillId="3" borderId="55" xfId="0" applyFont="1" applyFill="1" applyBorder="1" applyAlignment="1">
      <alignment vertical="center"/>
    </xf>
    <xf numFmtId="15" fontId="21" fillId="0" borderId="1" xfId="0" applyNumberFormat="1" applyFont="1" applyFill="1" applyBorder="1" applyAlignment="1">
      <alignment horizontal="right" vertical="center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6" fillId="0" borderId="51" xfId="0" applyFont="1" applyBorder="1"/>
    <xf numFmtId="0" fontId="6" fillId="0" borderId="53" xfId="0" applyFont="1" applyBorder="1"/>
    <xf numFmtId="0" fontId="6" fillId="0" borderId="55" xfId="0" applyFont="1" applyBorder="1"/>
    <xf numFmtId="0" fontId="15" fillId="0" borderId="29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30" xfId="0" applyFont="1" applyBorder="1" applyAlignment="1">
      <alignment horizontal="right" vertical="center"/>
    </xf>
    <xf numFmtId="0" fontId="15" fillId="0" borderId="2" xfId="0" applyFont="1" applyBorder="1" applyAlignment="1">
      <alignment vertical="center"/>
    </xf>
    <xf numFmtId="15" fontId="5" fillId="0" borderId="3" xfId="0" applyNumberFormat="1" applyFont="1" applyBorder="1" applyAlignment="1">
      <alignment vertical="center"/>
    </xf>
    <xf numFmtId="0" fontId="5" fillId="0" borderId="2" xfId="0" applyFont="1" applyBorder="1" applyAlignment="1">
      <alignment horizontal="right"/>
    </xf>
    <xf numFmtId="0" fontId="24" fillId="0" borderId="1" xfId="0" applyFont="1" applyBorder="1" applyAlignment="1">
      <alignment horizontal="left" wrapText="1"/>
    </xf>
    <xf numFmtId="9" fontId="21" fillId="0" borderId="1" xfId="0" applyNumberFormat="1" applyFont="1" applyBorder="1" applyAlignment="1">
      <alignment horizontal="left" wrapText="1"/>
    </xf>
    <xf numFmtId="0" fontId="20" fillId="0" borderId="2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1" fillId="0" borderId="29" xfId="0" applyFont="1" applyFill="1" applyBorder="1" applyAlignment="1">
      <alignment vertical="center" wrapText="1"/>
    </xf>
    <xf numFmtId="0" fontId="21" fillId="0" borderId="39" xfId="0" applyFont="1" applyFill="1" applyBorder="1" applyAlignment="1">
      <alignment vertical="center" wrapText="1"/>
    </xf>
    <xf numFmtId="15" fontId="21" fillId="0" borderId="39" xfId="0" applyNumberFormat="1" applyFont="1" applyFill="1" applyBorder="1" applyAlignment="1">
      <alignment vertical="center" wrapText="1"/>
    </xf>
    <xf numFmtId="0" fontId="21" fillId="0" borderId="39" xfId="0" applyFont="1" applyFill="1" applyBorder="1" applyAlignment="1">
      <alignment horizontal="center" vertical="center" wrapText="1"/>
    </xf>
    <xf numFmtId="0" fontId="19" fillId="0" borderId="39" xfId="0" applyFont="1" applyFill="1" applyBorder="1" applyAlignment="1">
      <alignment horizontal="left" vertical="center"/>
    </xf>
    <xf numFmtId="0" fontId="21" fillId="0" borderId="39" xfId="0" applyFont="1" applyFill="1" applyBorder="1" applyAlignment="1">
      <alignment horizontal="center" vertical="center"/>
    </xf>
    <xf numFmtId="0" fontId="21" fillId="0" borderId="30" xfId="0" applyFont="1" applyFill="1" applyBorder="1" applyAlignment="1">
      <alignment vertical="center" wrapText="1"/>
    </xf>
    <xf numFmtId="0" fontId="21" fillId="0" borderId="2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/>
    </xf>
    <xf numFmtId="15" fontId="21" fillId="0" borderId="1" xfId="0" applyNumberFormat="1" applyFont="1" applyFill="1" applyBorder="1" applyAlignment="1">
      <alignment vertical="center"/>
    </xf>
    <xf numFmtId="0" fontId="21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vertical="center"/>
    </xf>
    <xf numFmtId="0" fontId="25" fillId="0" borderId="1" xfId="0" applyFont="1" applyFill="1" applyBorder="1" applyAlignment="1">
      <alignment vertical="center" wrapText="1"/>
    </xf>
    <xf numFmtId="15" fontId="25" fillId="0" borderId="1" xfId="0" applyNumberFormat="1" applyFont="1" applyFill="1" applyBorder="1" applyAlignment="1">
      <alignment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/>
    </xf>
    <xf numFmtId="15" fontId="24" fillId="0" borderId="1" xfId="0" applyNumberFormat="1" applyFont="1" applyFill="1" applyBorder="1" applyAlignment="1">
      <alignment horizontal="right" vertical="center"/>
    </xf>
    <xf numFmtId="0" fontId="24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 wrapText="1"/>
    </xf>
    <xf numFmtId="15" fontId="20" fillId="0" borderId="1" xfId="0" applyNumberFormat="1" applyFont="1" applyFill="1" applyBorder="1" applyAlignment="1">
      <alignment horizontal="right" vertical="center"/>
    </xf>
    <xf numFmtId="15" fontId="20" fillId="0" borderId="1" xfId="0" applyNumberFormat="1" applyFont="1" applyFill="1" applyBorder="1" applyAlignment="1">
      <alignment vertical="center"/>
    </xf>
    <xf numFmtId="0" fontId="24" fillId="0" borderId="56" xfId="0" applyFont="1" applyFill="1" applyBorder="1" applyAlignment="1">
      <alignment vertical="center"/>
    </xf>
    <xf numFmtId="0" fontId="24" fillId="0" borderId="57" xfId="0" applyFont="1" applyFill="1" applyBorder="1" applyAlignment="1">
      <alignment vertical="center"/>
    </xf>
    <xf numFmtId="15" fontId="24" fillId="0" borderId="57" xfId="0" applyNumberFormat="1" applyFont="1" applyFill="1" applyBorder="1" applyAlignment="1">
      <alignment horizontal="right" vertical="center"/>
    </xf>
    <xf numFmtId="0" fontId="24" fillId="0" borderId="57" xfId="0" applyFont="1" applyFill="1" applyBorder="1" applyAlignment="1">
      <alignment horizontal="center" vertical="center"/>
    </xf>
    <xf numFmtId="0" fontId="19" fillId="0" borderId="57" xfId="0" applyFont="1" applyFill="1" applyBorder="1" applyAlignment="1">
      <alignment horizontal="left" vertical="center"/>
    </xf>
    <xf numFmtId="0" fontId="24" fillId="0" borderId="57" xfId="0" applyFont="1" applyFill="1" applyBorder="1" applyAlignment="1">
      <alignment vertical="center" wrapText="1"/>
    </xf>
    <xf numFmtId="0" fontId="24" fillId="0" borderId="58" xfId="0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4" fillId="0" borderId="3" xfId="0" applyFont="1" applyFill="1" applyBorder="1" applyAlignment="1">
      <alignment vertical="center"/>
    </xf>
    <xf numFmtId="0" fontId="20" fillId="0" borderId="23" xfId="0" applyFont="1" applyFill="1" applyBorder="1" applyAlignment="1">
      <alignment horizontal="center" vertical="center"/>
    </xf>
    <xf numFmtId="15" fontId="21" fillId="0" borderId="17" xfId="0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30" fillId="7" borderId="1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left" vertical="center"/>
    </xf>
    <xf numFmtId="0" fontId="21" fillId="0" borderId="17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Fill="1" applyBorder="1" applyAlignment="1">
      <alignment horizontal="left" vertical="top" wrapText="1"/>
    </xf>
    <xf numFmtId="0" fontId="24" fillId="0" borderId="27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/>
    </xf>
    <xf numFmtId="0" fontId="30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/>
    </xf>
    <xf numFmtId="0" fontId="30" fillId="0" borderId="1" xfId="0" applyFont="1" applyBorder="1" applyAlignment="1">
      <alignment horizontal="left"/>
    </xf>
    <xf numFmtId="0" fontId="30" fillId="0" borderId="1" xfId="0" applyFont="1" applyBorder="1" applyAlignment="1">
      <alignment horizontal="left" vertical="center" wrapText="1"/>
    </xf>
    <xf numFmtId="0" fontId="30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 wrapText="1"/>
    </xf>
    <xf numFmtId="0" fontId="31" fillId="0" borderId="0" xfId="0" applyFont="1" applyAlignment="1">
      <alignment horizontal="left" vertical="center" indent="1"/>
    </xf>
    <xf numFmtId="0" fontId="7" fillId="3" borderId="26" xfId="0" applyFont="1" applyFill="1" applyBorder="1" applyAlignment="1">
      <alignment horizontal="left"/>
    </xf>
    <xf numFmtId="0" fontId="7" fillId="3" borderId="27" xfId="0" applyFont="1" applyFill="1" applyBorder="1" applyAlignment="1">
      <alignment horizontal="left"/>
    </xf>
    <xf numFmtId="0" fontId="7" fillId="3" borderId="34" xfId="0" applyFont="1" applyFill="1" applyBorder="1" applyAlignment="1">
      <alignment horizontal="left"/>
    </xf>
    <xf numFmtId="0" fontId="1" fillId="3" borderId="43" xfId="0" applyFont="1" applyFill="1" applyBorder="1" applyAlignment="1">
      <alignment horizontal="left"/>
    </xf>
    <xf numFmtId="0" fontId="1" fillId="3" borderId="44" xfId="0" applyFont="1" applyFill="1" applyBorder="1" applyAlignment="1">
      <alignment horizontal="left"/>
    </xf>
    <xf numFmtId="0" fontId="1" fillId="3" borderId="45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5" fillId="6" borderId="22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9" fontId="5" fillId="6" borderId="22" xfId="2" applyFont="1" applyFill="1" applyBorder="1" applyAlignment="1">
      <alignment horizontal="center"/>
    </xf>
    <xf numFmtId="9" fontId="5" fillId="6" borderId="28" xfId="2" applyFont="1" applyFill="1" applyBorder="1" applyAlignment="1">
      <alignment horizontal="center"/>
    </xf>
    <xf numFmtId="9" fontId="5" fillId="6" borderId="5" xfId="2" applyFont="1" applyFill="1" applyBorder="1" applyAlignment="1">
      <alignment horizontal="center"/>
    </xf>
    <xf numFmtId="0" fontId="5" fillId="6" borderId="22" xfId="2" applyNumberFormat="1" applyFont="1" applyFill="1" applyBorder="1" applyAlignment="1">
      <alignment horizontal="center" wrapText="1"/>
    </xf>
    <xf numFmtId="0" fontId="5" fillId="6" borderId="28" xfId="2" applyNumberFormat="1" applyFont="1" applyFill="1" applyBorder="1" applyAlignment="1">
      <alignment horizontal="center" wrapText="1"/>
    </xf>
    <xf numFmtId="0" fontId="5" fillId="6" borderId="5" xfId="2" applyNumberFormat="1" applyFont="1" applyFill="1" applyBorder="1" applyAlignment="1">
      <alignment horizontal="center" wrapText="1"/>
    </xf>
    <xf numFmtId="0" fontId="5" fillId="6" borderId="22" xfId="2" applyNumberFormat="1" applyFont="1" applyFill="1" applyBorder="1" applyAlignment="1">
      <alignment horizontal="center"/>
    </xf>
    <xf numFmtId="0" fontId="5" fillId="6" borderId="28" xfId="2" applyNumberFormat="1" applyFont="1" applyFill="1" applyBorder="1" applyAlignment="1">
      <alignment horizontal="center"/>
    </xf>
    <xf numFmtId="0" fontId="5" fillId="6" borderId="5" xfId="2" applyNumberFormat="1" applyFont="1" applyFill="1" applyBorder="1" applyAlignment="1">
      <alignment horizontal="center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32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8" fillId="0" borderId="21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2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3" fillId="2" borderId="29" xfId="0" applyFont="1" applyFill="1" applyBorder="1" applyAlignment="1">
      <alignment horizontal="left"/>
    </xf>
    <xf numFmtId="0" fontId="3" fillId="2" borderId="30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8" fillId="0" borderId="2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2" fillId="5" borderId="24" xfId="0" applyFont="1" applyFill="1" applyBorder="1" applyAlignment="1">
      <alignment horizontal="left"/>
    </xf>
    <xf numFmtId="0" fontId="2" fillId="5" borderId="25" xfId="0" applyFont="1" applyFill="1" applyBorder="1" applyAlignment="1">
      <alignment horizontal="left"/>
    </xf>
    <xf numFmtId="0" fontId="2" fillId="4" borderId="18" xfId="0" applyFont="1" applyFill="1" applyBorder="1" applyAlignment="1">
      <alignment horizontal="left"/>
    </xf>
    <xf numFmtId="0" fontId="2" fillId="4" borderId="20" xfId="0" applyFont="1" applyFill="1" applyBorder="1" applyAlignment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7</xdr:col>
      <xdr:colOff>66675</xdr:colOff>
      <xdr:row>27</xdr:row>
      <xdr:rowOff>95250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942975"/>
          <a:ext cx="61531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22</xdr:col>
      <xdr:colOff>409575</xdr:colOff>
      <xdr:row>79</xdr:row>
      <xdr:rowOff>95250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1772900"/>
          <a:ext cx="1812607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10</xdr:col>
      <xdr:colOff>590550</xdr:colOff>
      <xdr:row>89</xdr:row>
      <xdr:rowOff>95250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4401800"/>
          <a:ext cx="1007745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92</xdr:row>
      <xdr:rowOff>0</xdr:rowOff>
    </xdr:from>
    <xdr:to>
      <xdr:col>10</xdr:col>
      <xdr:colOff>76200</xdr:colOff>
      <xdr:row>101</xdr:row>
      <xdr:rowOff>133350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6259175"/>
          <a:ext cx="9534525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7</xdr:col>
      <xdr:colOff>1343025</xdr:colOff>
      <xdr:row>117</xdr:row>
      <xdr:rowOff>85725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8402300"/>
          <a:ext cx="742950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552450</xdr:colOff>
      <xdr:row>128</xdr:row>
      <xdr:rowOff>66675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1231225"/>
          <a:ext cx="935355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7</xdr:col>
      <xdr:colOff>247650</xdr:colOff>
      <xdr:row>146</xdr:row>
      <xdr:rowOff>38100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3202900"/>
          <a:ext cx="6334125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123825</xdr:colOff>
      <xdr:row>30</xdr:row>
      <xdr:rowOff>123825</xdr:rowOff>
    </xdr:from>
    <xdr:to>
      <xdr:col>8</xdr:col>
      <xdr:colOff>123825</xdr:colOff>
      <xdr:row>64</xdr:row>
      <xdr:rowOff>9525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6010275"/>
          <a:ext cx="7134225" cy="636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rajeevs@aditi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isofsupport@aditi.com" TargetMode="External"/><Relationship Id="rId1" Type="http://schemas.openxmlformats.org/officeDocument/2006/relationships/hyperlink" Target="mailto:Chethan.Shetty@Symphonyteleca.com;kavyak@aditi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Praveen.Pai@symphonyteleca.com" TargetMode="External"/><Relationship Id="rId4" Type="http://schemas.openxmlformats.org/officeDocument/2006/relationships/hyperlink" Target="mailto:Ravidatta.Harishankar@Symphonyteleca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1:C20"/>
  <sheetViews>
    <sheetView workbookViewId="0">
      <selection activeCell="E8" sqref="E8"/>
    </sheetView>
  </sheetViews>
  <sheetFormatPr defaultColWidth="9.140625" defaultRowHeight="16.5"/>
  <cols>
    <col min="1" max="1" width="5.7109375" style="1" customWidth="1"/>
    <col min="2" max="2" width="26.28515625" style="1" customWidth="1"/>
    <col min="3" max="3" width="54.42578125" style="1" customWidth="1"/>
    <col min="4" max="16384" width="9.140625" style="1"/>
  </cols>
  <sheetData>
    <row r="1" spans="2:3" ht="15" customHeight="1" thickBot="1"/>
    <row r="2" spans="2:3" ht="21" thickBot="1">
      <c r="B2" s="27" t="s">
        <v>6</v>
      </c>
      <c r="C2" s="9"/>
    </row>
    <row r="3" spans="2:3" ht="20.100000000000001" customHeight="1" thickTop="1">
      <c r="B3" s="8" t="s">
        <v>9</v>
      </c>
      <c r="C3" s="38" t="s">
        <v>122</v>
      </c>
    </row>
    <row r="4" spans="2:3" ht="20.100000000000001" customHeight="1">
      <c r="B4" s="2" t="s">
        <v>0</v>
      </c>
      <c r="C4" s="39" t="s">
        <v>120</v>
      </c>
    </row>
    <row r="5" spans="2:3" ht="20.100000000000001" customHeight="1">
      <c r="B5" s="2" t="s">
        <v>103</v>
      </c>
      <c r="C5" s="39" t="s">
        <v>159</v>
      </c>
    </row>
    <row r="6" spans="2:3" ht="20.100000000000001" customHeight="1">
      <c r="B6" s="35" t="s">
        <v>104</v>
      </c>
      <c r="C6" s="39"/>
    </row>
    <row r="7" spans="2:3" ht="20.100000000000001" customHeight="1">
      <c r="B7" s="2" t="s">
        <v>7</v>
      </c>
      <c r="C7" s="39" t="s">
        <v>171</v>
      </c>
    </row>
    <row r="8" spans="2:3" ht="20.100000000000001" customHeight="1">
      <c r="B8" s="2" t="s">
        <v>3</v>
      </c>
      <c r="C8" s="39" t="s">
        <v>121</v>
      </c>
    </row>
    <row r="9" spans="2:3">
      <c r="B9" s="11" t="s">
        <v>8</v>
      </c>
      <c r="C9" s="3"/>
    </row>
    <row r="10" spans="2:3">
      <c r="B10" s="28">
        <v>1</v>
      </c>
      <c r="C10" s="24" t="s">
        <v>10</v>
      </c>
    </row>
    <row r="11" spans="2:3">
      <c r="B11" s="28">
        <v>2</v>
      </c>
      <c r="C11" s="24" t="s">
        <v>11</v>
      </c>
    </row>
    <row r="12" spans="2:3">
      <c r="B12" s="28">
        <v>3</v>
      </c>
      <c r="C12" s="24" t="s">
        <v>12</v>
      </c>
    </row>
    <row r="13" spans="2:3">
      <c r="B13" s="28">
        <v>4</v>
      </c>
      <c r="C13" s="24" t="s">
        <v>13</v>
      </c>
    </row>
    <row r="14" spans="2:3">
      <c r="B14" s="28">
        <v>5</v>
      </c>
      <c r="C14" s="24" t="s">
        <v>14</v>
      </c>
    </row>
    <row r="15" spans="2:3">
      <c r="B15" s="28">
        <v>6</v>
      </c>
      <c r="C15" s="24" t="s">
        <v>15</v>
      </c>
    </row>
    <row r="16" spans="2:3">
      <c r="B16" s="28">
        <v>7</v>
      </c>
      <c r="C16" s="24" t="s">
        <v>16</v>
      </c>
    </row>
    <row r="17" spans="2:3">
      <c r="B17" s="28">
        <v>8</v>
      </c>
      <c r="C17" s="24" t="s">
        <v>17</v>
      </c>
    </row>
    <row r="18" spans="2:3" ht="17.25" thickBot="1">
      <c r="B18" s="29">
        <v>9</v>
      </c>
      <c r="C18" s="34" t="s">
        <v>100</v>
      </c>
    </row>
    <row r="20" spans="2:3">
      <c r="B20" s="47" t="s">
        <v>112</v>
      </c>
    </row>
  </sheetData>
  <phoneticPr fontId="12" type="noConversion"/>
  <hyperlinks>
    <hyperlink ref="C10" location="General!A1" display="General"/>
    <hyperlink ref="C11" location="Project!A1" display="Project"/>
    <hyperlink ref="C12" location="'V dash &amp; Security 101'!A1" display="V Dash &amp; Security 101"/>
    <hyperlink ref="C13" location="Laptops!A1" display="Laptops"/>
    <hyperlink ref="C14" location="'Machine &amp; bit locker'!A1" display="Machine &amp; Bit Locker"/>
    <hyperlink ref="C15" location="'Machine &amp; bit locker'!A1" display="Movable Computing"/>
    <hyperlink ref="C16" location="ISER!A1" display="ISER"/>
    <hyperlink ref="C17" location="Reference!A1" display="Reference"/>
    <hyperlink ref="C18" location="Example!A1" display="Example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2:I131"/>
  <sheetViews>
    <sheetView showGridLines="0" workbookViewId="0">
      <selection activeCell="H18" sqref="H18"/>
    </sheetView>
  </sheetViews>
  <sheetFormatPr defaultRowHeight="15"/>
  <cols>
    <col min="1" max="1" width="12.42578125" customWidth="1"/>
    <col min="5" max="5" width="23.140625" customWidth="1"/>
    <col min="7" max="7" width="20.7109375" customWidth="1"/>
    <col min="8" max="8" width="26.5703125" customWidth="1"/>
  </cols>
  <sheetData>
    <row r="2" spans="1:9">
      <c r="A2" t="s">
        <v>99</v>
      </c>
      <c r="B2" s="33" t="s">
        <v>98</v>
      </c>
      <c r="C2" s="52" t="s">
        <v>10</v>
      </c>
      <c r="D2" s="52" t="s">
        <v>11</v>
      </c>
      <c r="E2" s="52" t="s">
        <v>30</v>
      </c>
      <c r="F2" s="52" t="s">
        <v>13</v>
      </c>
      <c r="G2" s="52" t="s">
        <v>38</v>
      </c>
      <c r="H2" s="52" t="s">
        <v>42</v>
      </c>
      <c r="I2" s="52" t="s">
        <v>16</v>
      </c>
    </row>
    <row r="4" spans="1:9" ht="21">
      <c r="B4" s="30" t="s">
        <v>98</v>
      </c>
    </row>
    <row r="5" spans="1:9">
      <c r="A5" s="33" t="s">
        <v>101</v>
      </c>
    </row>
    <row r="11" spans="1:9" s="48" customFormat="1"/>
    <row r="12" spans="1:9" s="48" customFormat="1"/>
    <row r="13" spans="1:9" s="48" customFormat="1"/>
    <row r="29" spans="1:2" ht="22.5" customHeight="1">
      <c r="B29" s="30" t="s">
        <v>10</v>
      </c>
    </row>
    <row r="30" spans="1:2">
      <c r="A30" s="33" t="s">
        <v>101</v>
      </c>
    </row>
    <row r="49" s="48" customFormat="1"/>
    <row r="50" s="48" customFormat="1"/>
    <row r="51" s="48" customFormat="1"/>
    <row r="52" s="48" customFormat="1"/>
    <row r="53" s="48" customFormat="1"/>
    <row r="66" spans="1:2" ht="21">
      <c r="A66" s="33" t="s">
        <v>101</v>
      </c>
      <c r="B66" s="30" t="s">
        <v>11</v>
      </c>
    </row>
    <row r="71" spans="1:2" s="48" customFormat="1"/>
    <row r="72" spans="1:2" s="48" customFormat="1"/>
    <row r="73" spans="1:2" s="48" customFormat="1"/>
    <row r="74" spans="1:2" s="48" customFormat="1"/>
    <row r="75" spans="1:2" s="48" customFormat="1"/>
    <row r="76" spans="1:2" s="48" customFormat="1"/>
    <row r="77" spans="1:2" s="48" customFormat="1"/>
    <row r="81" spans="1:2" ht="14.25" customHeight="1"/>
    <row r="82" spans="1:2" ht="15" customHeight="1"/>
    <row r="83" spans="1:2" ht="21">
      <c r="A83" s="33" t="s">
        <v>101</v>
      </c>
      <c r="B83" s="30" t="s">
        <v>30</v>
      </c>
    </row>
    <row r="85" spans="1:2" s="48" customFormat="1"/>
    <row r="86" spans="1:2" s="48" customFormat="1"/>
    <row r="87" spans="1:2" s="48" customFormat="1"/>
    <row r="92" spans="1:2" ht="21">
      <c r="A92" s="33" t="s">
        <v>101</v>
      </c>
      <c r="B92" s="30" t="s">
        <v>13</v>
      </c>
    </row>
    <row r="94" spans="1:2" s="48" customFormat="1"/>
    <row r="95" spans="1:2" s="48" customFormat="1"/>
    <row r="96" spans="1:2" s="48" customFormat="1"/>
    <row r="97" spans="1:2" s="48" customFormat="1"/>
    <row r="98" spans="1:2" s="48" customFormat="1"/>
    <row r="99" spans="1:2" s="48" customFormat="1"/>
    <row r="104" spans="1:2" ht="21">
      <c r="A104" s="33" t="s">
        <v>101</v>
      </c>
      <c r="B104" s="30" t="s">
        <v>38</v>
      </c>
    </row>
    <row r="109" spans="1:2" s="48" customFormat="1"/>
    <row r="110" spans="1:2" s="48" customFormat="1"/>
    <row r="111" spans="1:2" s="48" customFormat="1"/>
    <row r="120" spans="1:2" ht="21">
      <c r="A120" s="33" t="s">
        <v>101</v>
      </c>
      <c r="B120" s="30" t="s">
        <v>42</v>
      </c>
    </row>
    <row r="122" spans="1:2" s="48" customFormat="1"/>
    <row r="123" spans="1:2" s="48" customFormat="1"/>
    <row r="124" spans="1:2" s="48" customFormat="1"/>
    <row r="125" spans="1:2" s="48" customFormat="1"/>
    <row r="126" spans="1:2" s="48" customFormat="1"/>
    <row r="127" spans="1:2" s="48" customFormat="1"/>
    <row r="131" spans="1:2" ht="21">
      <c r="A131" s="33" t="s">
        <v>101</v>
      </c>
      <c r="B131" s="30" t="s">
        <v>16</v>
      </c>
    </row>
  </sheetData>
  <phoneticPr fontId="12" type="noConversion"/>
  <hyperlinks>
    <hyperlink ref="B2" location="Example!B4" display="Cover"/>
    <hyperlink ref="C2" location="Example!B49" display="General"/>
    <hyperlink ref="D2" location="Example!B80" display="Project"/>
    <hyperlink ref="E2" location="Example!B90" display="V dash &amp; Security 101"/>
    <hyperlink ref="F2" location="Example!B100" display="Laptops"/>
    <hyperlink ref="G2" location="Example!B118" display="Machine &amp; bit locker"/>
    <hyperlink ref="H2" location="Example!B128" display="Movable computing media"/>
    <hyperlink ref="I2" location="Example!B148" display="ISER"/>
    <hyperlink ref="A5" location="Example!A2" display="go to index"/>
    <hyperlink ref="A30" location="Example!A2" display="go to index"/>
    <hyperlink ref="A66" location="Example!A2" display="go to index"/>
    <hyperlink ref="A83" location="Example!A2" display="go to index"/>
    <hyperlink ref="A92" location="Example!A2" display="go to index"/>
    <hyperlink ref="A104" location="Example!A2" display="go to index"/>
    <hyperlink ref="A120" location="Example!A2" display="go to index"/>
    <hyperlink ref="A131" location="Example!A2" display="go to index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E32"/>
  <sheetViews>
    <sheetView topLeftCell="A6" workbookViewId="0">
      <selection activeCell="C13" sqref="C13:E13"/>
    </sheetView>
  </sheetViews>
  <sheetFormatPr defaultColWidth="9.140625" defaultRowHeight="16.5"/>
  <cols>
    <col min="1" max="1" width="5.7109375" style="1" customWidth="1"/>
    <col min="2" max="2" width="30.85546875" style="1" customWidth="1"/>
    <col min="3" max="3" width="33.28515625" style="1" customWidth="1"/>
    <col min="4" max="4" width="51.7109375" style="1" customWidth="1"/>
    <col min="5" max="5" width="37.85546875" style="1" customWidth="1"/>
    <col min="6" max="16384" width="9.140625" style="1"/>
  </cols>
  <sheetData>
    <row r="1" spans="2:5" ht="15" customHeight="1" thickBot="1"/>
    <row r="2" spans="2:5" ht="21" thickBot="1">
      <c r="B2" s="17" t="s">
        <v>10</v>
      </c>
      <c r="C2" s="15"/>
      <c r="D2" s="15"/>
      <c r="E2" s="16"/>
    </row>
    <row r="3" spans="2:5" ht="17.25" thickTop="1">
      <c r="B3" s="12" t="s">
        <v>5</v>
      </c>
      <c r="C3" s="10"/>
      <c r="D3" s="10"/>
      <c r="E3" s="13"/>
    </row>
    <row r="4" spans="2:5">
      <c r="B4" s="14" t="s">
        <v>1</v>
      </c>
      <c r="C4" s="176" t="s">
        <v>125</v>
      </c>
      <c r="D4" s="176"/>
      <c r="E4" s="177"/>
    </row>
    <row r="5" spans="2:5">
      <c r="B5" s="14" t="s">
        <v>76</v>
      </c>
      <c r="C5" s="176" t="s">
        <v>129</v>
      </c>
      <c r="D5" s="176"/>
      <c r="E5" s="177"/>
    </row>
    <row r="6" spans="2:5">
      <c r="B6" s="14" t="s">
        <v>18</v>
      </c>
      <c r="C6" s="176" t="s">
        <v>130</v>
      </c>
      <c r="D6" s="176"/>
      <c r="E6" s="177"/>
    </row>
    <row r="7" spans="2:5">
      <c r="B7" s="14" t="s">
        <v>87</v>
      </c>
      <c r="C7" s="176" t="s">
        <v>131</v>
      </c>
      <c r="D7" s="176"/>
      <c r="E7" s="177"/>
    </row>
    <row r="8" spans="2:5">
      <c r="B8" s="14" t="s">
        <v>90</v>
      </c>
      <c r="C8" s="176" t="s">
        <v>131</v>
      </c>
      <c r="D8" s="176"/>
      <c r="E8" s="177"/>
    </row>
    <row r="9" spans="2:5">
      <c r="B9" s="14" t="s">
        <v>2</v>
      </c>
      <c r="C9" s="176">
        <v>153</v>
      </c>
      <c r="D9" s="176"/>
      <c r="E9" s="177"/>
    </row>
    <row r="10" spans="2:5">
      <c r="B10" s="14" t="s">
        <v>116</v>
      </c>
      <c r="C10" s="178">
        <f>SUM(Project!J:J)</f>
        <v>0</v>
      </c>
      <c r="D10" s="179"/>
      <c r="E10" s="180"/>
    </row>
    <row r="11" spans="2:5">
      <c r="B11" s="14" t="s">
        <v>117</v>
      </c>
      <c r="C11" s="178">
        <f>SUM(Project!L:L)+SUM(Project!M:M)</f>
        <v>115</v>
      </c>
      <c r="D11" s="179"/>
      <c r="E11" s="180"/>
    </row>
    <row r="12" spans="2:5">
      <c r="B12" s="14" t="s">
        <v>113</v>
      </c>
      <c r="C12" s="178">
        <f>C9-C11</f>
        <v>38</v>
      </c>
      <c r="D12" s="179"/>
      <c r="E12" s="180"/>
    </row>
    <row r="13" spans="2:5">
      <c r="B13" s="14" t="s">
        <v>118</v>
      </c>
      <c r="C13" s="181">
        <f>C11/C9</f>
        <v>0.75163398692810457</v>
      </c>
      <c r="D13" s="182"/>
      <c r="E13" s="183"/>
    </row>
    <row r="14" spans="2:5">
      <c r="B14" s="14" t="s">
        <v>114</v>
      </c>
      <c r="C14" s="187">
        <f>'Machine &amp; bit locker'!C5:D5</f>
        <v>154</v>
      </c>
      <c r="D14" s="188"/>
      <c r="E14" s="189"/>
    </row>
    <row r="15" spans="2:5">
      <c r="B15" s="14" t="s">
        <v>115</v>
      </c>
      <c r="C15" s="184">
        <f>'Machine &amp; bit locker'!C6:D6</f>
        <v>147</v>
      </c>
      <c r="D15" s="185"/>
      <c r="E15" s="186"/>
    </row>
    <row r="16" spans="2:5" ht="17.25" thickBot="1">
      <c r="B16" s="170" t="s">
        <v>75</v>
      </c>
      <c r="C16" s="171"/>
      <c r="D16" s="171"/>
      <c r="E16" s="172"/>
    </row>
    <row r="17" spans="2:5" ht="17.25" thickBot="1">
      <c r="B17" s="55" t="s">
        <v>83</v>
      </c>
      <c r="C17" s="56" t="s">
        <v>71</v>
      </c>
      <c r="D17" s="56" t="s">
        <v>88</v>
      </c>
      <c r="E17" s="57" t="s">
        <v>4</v>
      </c>
    </row>
    <row r="18" spans="2:5">
      <c r="B18" s="2" t="s">
        <v>85</v>
      </c>
      <c r="C18" s="40" t="s">
        <v>157</v>
      </c>
      <c r="D18" s="72" t="s">
        <v>156</v>
      </c>
      <c r="E18" s="74" t="s">
        <v>158</v>
      </c>
    </row>
    <row r="19" spans="2:5">
      <c r="B19" s="2" t="s">
        <v>77</v>
      </c>
      <c r="C19" s="81" t="s">
        <v>159</v>
      </c>
      <c r="D19" s="82" t="s">
        <v>160</v>
      </c>
      <c r="E19" s="5">
        <v>9611246614</v>
      </c>
    </row>
    <row r="20" spans="2:5">
      <c r="B20" s="2" t="s">
        <v>81</v>
      </c>
      <c r="C20" s="81" t="s">
        <v>161</v>
      </c>
      <c r="D20" s="82" t="s">
        <v>162</v>
      </c>
      <c r="E20" s="5">
        <v>9845009038</v>
      </c>
    </row>
    <row r="21" spans="2:5">
      <c r="B21" s="2" t="s">
        <v>82</v>
      </c>
      <c r="C21" s="54" t="s">
        <v>146</v>
      </c>
      <c r="D21" s="79" t="s">
        <v>147</v>
      </c>
      <c r="E21" s="80" t="s">
        <v>148</v>
      </c>
    </row>
    <row r="22" spans="2:5">
      <c r="B22" s="2" t="s">
        <v>84</v>
      </c>
      <c r="C22" s="40" t="s">
        <v>123</v>
      </c>
      <c r="D22" s="72" t="s">
        <v>124</v>
      </c>
      <c r="E22" s="39"/>
    </row>
    <row r="23" spans="2:5" ht="17.25" thickBot="1">
      <c r="B23" s="73" t="s">
        <v>91</v>
      </c>
      <c r="C23" s="50"/>
      <c r="D23" s="50"/>
      <c r="E23" s="51"/>
    </row>
    <row r="24" spans="2:5" ht="17.25" thickBot="1">
      <c r="B24" s="173" t="s">
        <v>92</v>
      </c>
      <c r="C24" s="174"/>
      <c r="D24" s="174"/>
      <c r="E24" s="175"/>
    </row>
    <row r="25" spans="2:5" ht="17.25" thickBot="1">
      <c r="B25" s="100" t="s">
        <v>19</v>
      </c>
      <c r="C25" s="101" t="s">
        <v>20</v>
      </c>
      <c r="D25" s="101" t="s">
        <v>105</v>
      </c>
      <c r="E25" s="102" t="s">
        <v>21</v>
      </c>
    </row>
    <row r="26" spans="2:5" ht="17.25" thickBot="1">
      <c r="B26" s="103" t="s">
        <v>153</v>
      </c>
      <c r="C26" s="104" t="s">
        <v>165</v>
      </c>
      <c r="D26" s="104" t="s">
        <v>170</v>
      </c>
      <c r="E26" s="105" t="s">
        <v>164</v>
      </c>
    </row>
    <row r="27" spans="2:5" ht="17.25" thickBot="1">
      <c r="B27" s="106" t="s">
        <v>149</v>
      </c>
      <c r="C27" s="81" t="s">
        <v>150</v>
      </c>
      <c r="D27" s="104" t="s">
        <v>170</v>
      </c>
      <c r="E27" s="107">
        <v>42171</v>
      </c>
    </row>
    <row r="28" spans="2:5">
      <c r="B28" s="106" t="s">
        <v>151</v>
      </c>
      <c r="C28" s="81" t="s">
        <v>152</v>
      </c>
      <c r="D28" s="104" t="s">
        <v>170</v>
      </c>
      <c r="E28" s="107">
        <v>42171</v>
      </c>
    </row>
    <row r="29" spans="2:5">
      <c r="B29" s="53"/>
      <c r="C29" s="54"/>
      <c r="D29" s="54"/>
      <c r="E29" s="38"/>
    </row>
    <row r="30" spans="2:5">
      <c r="B30" s="41"/>
      <c r="C30" s="40"/>
      <c r="D30" s="40"/>
      <c r="E30" s="39"/>
    </row>
    <row r="31" spans="2:5" ht="17.25" thickBot="1">
      <c r="B31" s="49"/>
      <c r="C31" s="50"/>
      <c r="D31" s="50"/>
      <c r="E31" s="51"/>
    </row>
    <row r="32" spans="2:5" ht="17.25" thickBot="1">
      <c r="B32" s="75"/>
      <c r="C32" s="76"/>
      <c r="D32" s="76"/>
      <c r="E32" s="77"/>
    </row>
  </sheetData>
  <mergeCells count="14">
    <mergeCell ref="B16:E16"/>
    <mergeCell ref="B24:E24"/>
    <mergeCell ref="C4:E4"/>
    <mergeCell ref="C5:E5"/>
    <mergeCell ref="C6:E6"/>
    <mergeCell ref="C9:E9"/>
    <mergeCell ref="C11:E11"/>
    <mergeCell ref="C13:E13"/>
    <mergeCell ref="C10:E10"/>
    <mergeCell ref="C12:E12"/>
    <mergeCell ref="C15:E15"/>
    <mergeCell ref="C7:E7"/>
    <mergeCell ref="C8:E8"/>
    <mergeCell ref="C14:E14"/>
  </mergeCells>
  <phoneticPr fontId="12" type="noConversion"/>
  <hyperlinks>
    <hyperlink ref="D18" r:id="rId1"/>
    <hyperlink ref="D22" r:id="rId2"/>
    <hyperlink ref="D21" r:id="rId3"/>
    <hyperlink ref="D19" r:id="rId4" display="mailto:Ravidatta.Harishankar@Symphonyteleca.com"/>
    <hyperlink ref="D20" r:id="rId5" display="mailto:Praveen.Pai@symphonyteleca.com"/>
  </hyperlinks>
  <pageMargins left="0.7" right="0.7" top="0.75" bottom="0.75" header="0.3" footer="0.3"/>
  <pageSetup orientation="portrait" r:id="rId6"/>
  <legacyDrawing r:id="rId7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>
    <tabColor rgb="FF92D050"/>
  </sheetPr>
  <dimension ref="B1:X22"/>
  <sheetViews>
    <sheetView tabSelected="1" workbookViewId="0">
      <selection activeCell="F4" sqref="F4"/>
    </sheetView>
  </sheetViews>
  <sheetFormatPr customHeight="1" defaultColWidth="9.140625" defaultRowHeight="20.100000000000001"/>
  <cols>
    <col customWidth="1" max="1" min="1" style="1" width="5.7109375"/>
    <col customWidth="1" max="2" min="2" style="1" width="33.28515625"/>
    <col customWidth="1" max="3" min="3" style="1" width="13.85546875"/>
    <col customWidth="1" max="4" min="4" style="1" width="22.140625"/>
    <col customWidth="1" max="5" min="5" style="1" width="11.7109375"/>
    <col customWidth="1" max="6" min="6" style="1" width="10.140625"/>
    <col customWidth="1" max="7" min="7" style="31" width="13.28515625"/>
    <col customWidth="1" max="8" min="8" style="1" width="35.28515625"/>
    <col customWidth="1" max="9" min="9" style="1" width="21.7109375"/>
    <col bestFit="1" customWidth="1" max="10" min="10" style="1" width="10.7109375"/>
    <col customWidth="1" max="11" min="11" style="1" width="9.85546875"/>
    <col customWidth="1" max="12" min="12" style="1" width="8.5703125"/>
    <col customWidth="1" max="13" min="13" style="1" width="11.140625"/>
    <col customWidth="1" max="14" min="14" style="1" width="14.42578125"/>
    <col customWidth="1" max="15" min="15" style="31" width="15.28515625"/>
    <col customWidth="1" max="16" min="16" style="1" width="61"/>
    <col max="16384" min="17" style="1" width="9.140625"/>
  </cols>
  <sheetData>
    <row customHeight="1" ht="15" r="1" spans="2:24" thickBot="1"/>
    <row customHeight="1" ht="20.100000000000001" r="2" spans="2:24" thickBot="1">
      <c r="B2" s="190" t="s">
        <v>11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2"/>
    </row>
    <row customFormat="1" ht="72" r="3" s="32" spans="2:24" thickBot="1">
      <c r="B3" s="89" t="s">
        <v>22</v>
      </c>
      <c r="C3" s="90" t="s">
        <v>86</v>
      </c>
      <c r="D3" s="91" t="s">
        <v>29</v>
      </c>
      <c r="E3" s="92" t="s">
        <v>25</v>
      </c>
      <c r="F3" s="92" t="s">
        <v>26</v>
      </c>
      <c r="G3" s="93" t="s">
        <v>106</v>
      </c>
      <c r="H3" s="91" t="s">
        <v>79</v>
      </c>
      <c r="I3" s="91" t="s">
        <v>78</v>
      </c>
      <c r="J3" s="92" t="s">
        <v>24</v>
      </c>
      <c r="K3" s="91" t="s">
        <v>80</v>
      </c>
      <c r="L3" s="91" t="s">
        <v>108</v>
      </c>
      <c r="M3" s="91" t="s">
        <v>102</v>
      </c>
      <c r="N3" s="92" t="s">
        <v>27</v>
      </c>
      <c r="O3" s="94" t="s">
        <v>107</v>
      </c>
      <c r="P3" s="95" t="s">
        <v>28</v>
      </c>
    </row>
    <row customHeight="1" ht="59.25" r="4" spans="2:24">
      <c r="B4" s="113" t="s">
        <v>191</v>
      </c>
      <c r="C4" s="114" t="s">
        <v>194</v>
      </c>
      <c r="D4" s="114" t="s">
        <v>52</v>
      </c>
      <c r="E4" s="115" t="s">
        <v>197</v>
      </c>
      <c r="F4" s="115" t="s">
        <v>200</v>
      </c>
      <c r="G4" s="116" t="b">
        <v>1</v>
      </c>
      <c r="H4" s="117" t="s">
        <v>188</v>
      </c>
      <c r="I4" s="114" t="s">
        <v>203</v>
      </c>
      <c r="J4" s="118" t="n">
        <v>12</v>
      </c>
      <c r="K4" s="118" t="n">
        <v>32</v>
      </c>
      <c r="L4" s="118">
        <v>8</v>
      </c>
      <c r="M4" s="116">
        <v>0</v>
      </c>
      <c r="N4" s="116">
        <v>1010</v>
      </c>
      <c r="O4" s="116" t="s">
        <v>132</v>
      </c>
      <c r="P4" s="119" t="s">
        <v>134</v>
      </c>
    </row>
    <row customHeight="1" ht="59.25" r="5" spans="2:24">
      <c r="B5" s="113" t="s">
        <v>192</v>
      </c>
      <c r="C5" s="114" t="s">
        <v>194</v>
      </c>
      <c r="D5" s="114" t="s">
        <v>195</v>
      </c>
      <c r="E5" s="115" t="s">
        <v>198</v>
      </c>
      <c r="F5" s="115" t="s">
        <v>201</v>
      </c>
      <c r="G5" s="116" t="b">
        <v>1</v>
      </c>
      <c r="H5" s="117" t="s">
        <v>188</v>
      </c>
      <c r="I5" s="114" t="s">
        <v>204</v>
      </c>
      <c r="J5" s="118" t="n">
        <v>12</v>
      </c>
      <c r="K5" s="118" t="n">
        <v>12</v>
      </c>
    </row>
    <row customHeight="1" ht="59.25" r="6" spans="2:24">
      <c r="B6" s="113" t="s">
        <v>193</v>
      </c>
      <c r="C6" s="114" t="s">
        <v>194</v>
      </c>
      <c r="D6" s="114" t="s">
        <v>196</v>
      </c>
      <c r="E6" s="115" t="s">
        <v>199</v>
      </c>
      <c r="F6" s="115" t="s">
        <v>202</v>
      </c>
      <c r="G6" s="116" t="b">
        <v>1</v>
      </c>
      <c r="H6" s="117" t="s">
        <v>188</v>
      </c>
      <c r="I6" s="114" t="s">
        <v>205</v>
      </c>
      <c r="J6" s="118" t="n">
        <v>32</v>
      </c>
      <c r="K6" s="118" t="n">
        <v>23</v>
      </c>
    </row>
    <row customHeight="1" ht="24.75" r="7" spans="2:24">
      <c r="B7" s="111"/>
      <c r="C7" s="78"/>
      <c r="D7" s="78"/>
      <c r="E7" s="96"/>
      <c r="F7" s="96"/>
      <c r="G7" s="97"/>
      <c r="H7" s="99"/>
      <c r="I7" s="83"/>
      <c r="J7" s="98"/>
      <c r="K7" s="98"/>
      <c r="L7" s="98">
        <v>5</v>
      </c>
      <c r="M7" s="98">
        <v>0</v>
      </c>
      <c r="N7" s="97">
        <v>1010</v>
      </c>
      <c r="O7" s="97" t="s">
        <v>132</v>
      </c>
      <c r="P7" s="112" t="s">
        <v>144</v>
      </c>
    </row>
    <row customFormat="1" customHeight="1" ht="20.100000000000001" r="8" s="71" spans="2:24">
      <c r="B8" s="111"/>
      <c r="C8" s="78"/>
      <c r="D8" s="78"/>
      <c r="E8" s="96"/>
      <c r="F8" s="96"/>
      <c r="G8" s="97"/>
      <c r="H8" s="99"/>
      <c r="I8" s="83"/>
      <c r="J8" s="98"/>
      <c r="K8" s="98"/>
      <c r="L8" s="98">
        <v>1</v>
      </c>
      <c r="M8" s="98">
        <v>0</v>
      </c>
      <c r="N8" s="97">
        <v>1010</v>
      </c>
      <c r="O8" s="97" t="s">
        <v>132</v>
      </c>
      <c r="P8" s="112" t="s">
        <v>154</v>
      </c>
    </row>
    <row customHeight="1" ht="35.25" r="9" spans="2:24">
      <c r="B9" s="120"/>
      <c r="C9" s="121"/>
      <c r="D9" s="122"/>
      <c r="E9" s="123"/>
      <c r="F9" s="123"/>
      <c r="G9" s="124"/>
      <c r="H9" s="99"/>
      <c r="I9" s="83"/>
      <c r="J9" s="98"/>
      <c r="K9" s="98"/>
      <c r="L9" s="98">
        <v>9</v>
      </c>
      <c r="M9" s="98">
        <v>0</v>
      </c>
      <c r="N9" s="97">
        <v>1010</v>
      </c>
      <c r="O9" s="125" t="s">
        <v>132</v>
      </c>
      <c r="P9" s="112" t="s">
        <v>154</v>
      </c>
    </row>
    <row customHeight="1" ht="29.25" r="10" spans="2:24">
      <c r="B10" s="111"/>
      <c r="C10" s="78"/>
      <c r="D10" s="78"/>
      <c r="E10" s="96"/>
      <c r="F10" s="123"/>
      <c r="G10" s="147"/>
      <c r="H10" s="99"/>
      <c r="I10" s="83"/>
      <c r="J10" s="98"/>
      <c r="K10" s="98"/>
      <c r="L10" s="98">
        <v>20</v>
      </c>
      <c r="M10" s="98">
        <v>0</v>
      </c>
      <c r="N10" s="97">
        <v>1010</v>
      </c>
      <c r="O10" s="97" t="s">
        <v>132</v>
      </c>
      <c r="P10" s="112" t="s">
        <v>163</v>
      </c>
    </row>
    <row customFormat="1" customHeight="1" ht="24.75" r="11" s="71" spans="2:24">
      <c r="B11" s="126"/>
      <c r="C11" s="83"/>
      <c r="D11" s="122"/>
      <c r="E11" s="123"/>
      <c r="F11" s="148"/>
      <c r="G11" s="124"/>
      <c r="H11" s="99"/>
      <c r="I11" s="83"/>
      <c r="J11" s="98"/>
      <c r="K11" s="98"/>
      <c r="L11" s="98">
        <v>4</v>
      </c>
      <c r="M11" s="98">
        <v>0</v>
      </c>
      <c r="N11" s="97">
        <v>1010</v>
      </c>
      <c r="O11" s="124" t="s">
        <v>132</v>
      </c>
      <c r="P11" s="112" t="s">
        <v>154</v>
      </c>
    </row>
    <row customHeight="1" ht="22.5" r="12" spans="2:24">
      <c r="B12" s="111"/>
      <c r="C12" s="78"/>
      <c r="D12" s="127"/>
      <c r="E12" s="128"/>
      <c r="F12" s="128"/>
      <c r="G12" s="129"/>
      <c r="H12" s="127"/>
      <c r="I12" s="127"/>
      <c r="J12" s="98"/>
      <c r="K12" s="98"/>
      <c r="L12" s="98">
        <v>5</v>
      </c>
      <c r="M12" s="98">
        <v>0</v>
      </c>
      <c r="N12" s="97">
        <v>1010</v>
      </c>
      <c r="O12" s="129" t="s">
        <v>132</v>
      </c>
      <c r="P12" s="130" t="s">
        <v>133</v>
      </c>
    </row>
    <row customFormat="1" customHeight="1" ht="20.25" r="13" s="71" spans="2:24">
      <c r="B13" s="111"/>
      <c r="C13" s="78"/>
      <c r="D13" s="127"/>
      <c r="E13" s="128"/>
      <c r="F13" s="128"/>
      <c r="G13" s="129"/>
      <c r="H13" s="127"/>
      <c r="I13" s="127"/>
      <c r="J13" s="98"/>
      <c r="K13" s="98"/>
      <c r="L13" s="98">
        <v>9</v>
      </c>
      <c r="M13" s="98">
        <v>0</v>
      </c>
      <c r="N13" s="97">
        <v>1010</v>
      </c>
      <c r="O13" s="129" t="s">
        <v>132</v>
      </c>
      <c r="P13" s="130" t="s">
        <v>133</v>
      </c>
    </row>
    <row customHeight="1" ht="20.100000000000001" r="14" spans="2:24">
      <c r="B14" s="145"/>
      <c r="C14" s="131"/>
      <c r="D14" s="131"/>
      <c r="E14" s="132"/>
      <c r="F14" s="132"/>
      <c r="G14" s="133"/>
      <c r="H14" s="134"/>
      <c r="I14" s="135"/>
      <c r="J14" s="133"/>
      <c r="K14" s="133"/>
      <c r="L14" s="133">
        <v>3</v>
      </c>
      <c r="M14" s="133">
        <v>0</v>
      </c>
      <c r="N14" s="133">
        <v>1010</v>
      </c>
      <c r="O14" s="133" t="s">
        <v>132</v>
      </c>
      <c r="P14" s="146" t="s">
        <v>142</v>
      </c>
    </row>
    <row customHeight="1" ht="20.100000000000001" r="15" spans="2:24">
      <c r="B15" s="145"/>
      <c r="C15" s="131"/>
      <c r="D15" s="131"/>
      <c r="E15" s="132"/>
      <c r="F15" s="132"/>
      <c r="G15" s="133"/>
      <c r="H15" s="134"/>
      <c r="I15" s="135"/>
      <c r="J15" s="133"/>
      <c r="K15" s="133"/>
      <c r="L15" s="133">
        <v>17</v>
      </c>
      <c r="M15" s="133">
        <v>0</v>
      </c>
      <c r="N15" s="133">
        <v>1010</v>
      </c>
      <c r="O15" s="133" t="s">
        <v>132</v>
      </c>
      <c r="P15" s="146" t="s">
        <v>143</v>
      </c>
    </row>
    <row customHeight="1" ht="20.100000000000001" r="16" spans="2:24">
      <c r="B16" s="145"/>
      <c r="C16" s="131"/>
      <c r="D16" s="131"/>
      <c r="E16" s="132"/>
      <c r="F16" s="132"/>
      <c r="G16" s="133"/>
      <c r="H16" s="134"/>
      <c r="I16" s="135"/>
      <c r="J16" s="133"/>
      <c r="K16" s="133"/>
      <c r="L16" s="133">
        <v>6</v>
      </c>
      <c r="M16" s="133">
        <v>0</v>
      </c>
      <c r="N16" s="133">
        <v>1010</v>
      </c>
      <c r="O16" s="133" t="s">
        <v>132</v>
      </c>
      <c r="P16" s="146" t="s">
        <v>141</v>
      </c>
    </row>
    <row customHeight="1" ht="20.100000000000001" r="17" spans="2:24">
      <c r="B17" s="145"/>
      <c r="C17" s="131"/>
      <c r="D17" s="131"/>
      <c r="E17" s="132"/>
      <c r="F17" s="132"/>
      <c r="G17" s="133"/>
      <c r="H17" s="134"/>
      <c r="I17" s="135"/>
      <c r="J17" s="133"/>
      <c r="K17" s="133"/>
      <c r="L17" s="133">
        <v>3</v>
      </c>
      <c r="M17" s="133">
        <v>0</v>
      </c>
      <c r="N17" s="133">
        <v>1010</v>
      </c>
      <c r="O17" s="133" t="s">
        <v>132</v>
      </c>
      <c r="P17" s="146" t="s">
        <v>138</v>
      </c>
      <c r="Q17" s="67"/>
      <c r="R17" s="67"/>
      <c r="S17" s="68"/>
      <c r="T17" s="67"/>
      <c r="U17" s="67"/>
      <c r="V17" s="68"/>
      <c r="W17" s="69"/>
      <c r="X17" s="70"/>
    </row>
    <row customHeight="1" ht="30.75" r="18" spans="2:24">
      <c r="B18" s="126"/>
      <c r="C18" s="121"/>
      <c r="D18" s="122"/>
      <c r="E18" s="123"/>
      <c r="F18" s="123"/>
      <c r="G18" s="98"/>
      <c r="H18" s="99"/>
      <c r="I18" s="122"/>
      <c r="J18" s="125"/>
      <c r="K18" s="125"/>
      <c r="L18" s="125">
        <v>13</v>
      </c>
      <c r="M18" s="97">
        <v>0</v>
      </c>
      <c r="N18" s="97">
        <v>1010</v>
      </c>
      <c r="O18" s="97" t="s">
        <v>132</v>
      </c>
      <c r="P18" s="112" t="s">
        <v>145</v>
      </c>
      <c r="Q18" s="67"/>
      <c r="R18" s="67"/>
      <c r="S18" s="68"/>
      <c r="T18" s="67"/>
      <c r="U18" s="67"/>
      <c r="V18" s="68"/>
      <c r="W18" s="69"/>
    </row>
    <row customHeight="1" ht="20.100000000000001" r="19" spans="2:16">
      <c r="B19" s="111"/>
      <c r="C19" s="78"/>
      <c r="D19" s="78"/>
      <c r="E19" s="136"/>
      <c r="F19" s="137"/>
      <c r="G19" s="97"/>
      <c r="H19" s="99"/>
      <c r="I19" s="78"/>
      <c r="J19" s="97"/>
      <c r="K19" s="97"/>
      <c r="L19" s="97">
        <v>1</v>
      </c>
      <c r="M19" s="97">
        <v>0</v>
      </c>
      <c r="N19" s="97">
        <v>1010</v>
      </c>
      <c r="O19" s="97" t="s">
        <v>132</v>
      </c>
      <c r="P19" s="112" t="s">
        <v>155</v>
      </c>
    </row>
    <row customFormat="1" customHeight="1" ht="20.100000000000001" r="20" s="71" spans="2:16">
      <c r="B20" s="111"/>
      <c r="C20" s="78"/>
      <c r="D20" s="78"/>
      <c r="E20" s="136"/>
      <c r="F20" s="136"/>
      <c r="G20" s="97"/>
      <c r="H20" s="99"/>
      <c r="I20" s="78"/>
      <c r="J20" s="97"/>
      <c r="K20" s="97"/>
      <c r="L20" s="97">
        <v>3</v>
      </c>
      <c r="M20" s="97">
        <v>0</v>
      </c>
      <c r="N20" s="97">
        <v>1010</v>
      </c>
      <c r="O20" s="97" t="s">
        <v>132</v>
      </c>
      <c r="P20" s="112" t="s">
        <v>172</v>
      </c>
    </row>
    <row customHeight="1" ht="20.100000000000001" r="21" spans="2:16">
      <c r="B21" s="111"/>
      <c r="C21" s="78"/>
      <c r="D21" s="78"/>
      <c r="E21" s="136"/>
      <c r="F21" s="136"/>
      <c r="G21" s="97"/>
      <c r="H21" s="99"/>
      <c r="I21" s="78"/>
      <c r="J21" s="97"/>
      <c r="K21" s="97"/>
      <c r="L21" s="97">
        <v>1</v>
      </c>
      <c r="M21" s="97">
        <v>0</v>
      </c>
      <c r="N21" s="97">
        <v>1010</v>
      </c>
      <c r="O21" s="97" t="s">
        <v>132</v>
      </c>
      <c r="P21" s="112" t="s">
        <v>139</v>
      </c>
    </row>
    <row customHeight="1" ht="27" r="22" spans="2:16">
      <c r="B22" s="111"/>
      <c r="C22" s="78"/>
      <c r="D22" s="78"/>
      <c r="E22" s="136"/>
      <c r="F22" s="136"/>
      <c r="G22" s="97"/>
      <c r="H22" s="99"/>
      <c r="I22" s="121"/>
      <c r="J22" s="97"/>
      <c r="K22" s="97"/>
      <c r="L22" s="97">
        <v>1</v>
      </c>
      <c r="M22" s="97">
        <v>0</v>
      </c>
      <c r="N22" s="97">
        <v>1010</v>
      </c>
      <c r="O22" s="97" t="s">
        <v>132</v>
      </c>
      <c r="P22" s="112" t="s">
        <v>140</v>
      </c>
    </row>
    <row customHeight="1" ht="27.75" r="23" spans="2:16">
      <c r="B23" s="111"/>
      <c r="C23" s="78"/>
      <c r="D23" s="78"/>
      <c r="E23" s="136"/>
      <c r="F23" s="136"/>
      <c r="G23" s="97"/>
      <c r="H23" s="99"/>
      <c r="I23" s="121"/>
      <c r="J23" s="97"/>
      <c r="K23" s="97"/>
      <c r="L23" s="97">
        <v>1</v>
      </c>
      <c r="M23" s="97">
        <v>0</v>
      </c>
      <c r="N23" s="97">
        <v>1010</v>
      </c>
      <c r="O23" s="97" t="s">
        <v>132</v>
      </c>
      <c r="P23" s="112" t="s">
        <v>140</v>
      </c>
    </row>
    <row customHeight="1" ht="31.5" r="24" spans="2:16" thickBot="1">
      <c r="B24" s="138"/>
      <c r="C24" s="139"/>
      <c r="D24" s="139"/>
      <c r="E24" s="140"/>
      <c r="F24" s="140"/>
      <c r="G24" s="141"/>
      <c r="H24" s="142"/>
      <c r="I24" s="143"/>
      <c r="J24" s="141"/>
      <c r="K24" s="141"/>
      <c r="L24" s="141">
        <v>5</v>
      </c>
      <c r="M24" s="141">
        <v>0</v>
      </c>
      <c r="N24" s="141">
        <v>1010</v>
      </c>
      <c r="O24" s="141" t="s">
        <v>132</v>
      </c>
      <c r="P24" s="144" t="s">
        <v>169</v>
      </c>
    </row>
  </sheetData>
  <mergeCells count="1">
    <mergeCell ref="B2:P2"/>
  </mergeCells>
  <phoneticPr fontId="12" type="noConversion"/>
  <dataValidations count="1">
    <dataValidation allowBlank="1" showErrorMessage="1" showInputMessage="1" sqref="O23:O1048576 G23:G1048576 G5:G8 O5:O8" type="list">
      <formula1>"Y,N"</formula1>
    </dataValidation>
  </dataValidations>
  <pageMargins bottom="0.75" footer="0.3" header="0.3" left="0.7" right="0.7" top="0.75"/>
  <pageSetup orientation="portrait" r:id="rId1"/>
  <legacy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>
    <tabColor rgb="FF0070C0"/>
  </sheetPr>
  <dimension ref="B1:F118"/>
  <sheetViews>
    <sheetView workbookViewId="0">
      <selection activeCell="B4" sqref="B4"/>
    </sheetView>
  </sheetViews>
  <sheetFormatPr defaultColWidth="9.140625" defaultRowHeight="16.5"/>
  <cols>
    <col customWidth="1" max="1" min="1" style="1" width="5.7109375"/>
    <col customWidth="1" max="2" min="2" style="1" width="24.28515625"/>
    <col customWidth="1" max="3" min="3" style="1" width="33.42578125"/>
    <col customWidth="1" max="4" min="4" style="1" width="32"/>
    <col customWidth="1" max="5" min="5" style="1" width="27.7109375"/>
    <col customWidth="1" max="6" min="6" style="1" width="25.5703125"/>
    <col customWidth="1" max="7" min="7" style="1" width="20.85546875"/>
    <col customWidth="1" max="8" min="8" style="1" width="29.140625"/>
    <col max="16384" min="9" style="1" width="9.140625"/>
  </cols>
  <sheetData>
    <row customHeight="1" ht="15" r="1" spans="2:6" thickBot="1"/>
    <row ht="21" r="2" spans="2:6" thickBot="1">
      <c r="B2" s="193" t="s">
        <v>30</v>
      </c>
      <c r="C2" s="194"/>
      <c r="D2" s="194"/>
      <c r="E2" s="194"/>
      <c r="F2" s="194"/>
    </row>
    <row ht="17.25" r="3" spans="2:6" thickTop="1">
      <c r="B3" s="18" t="s">
        <v>31</v>
      </c>
      <c r="C3" s="19" t="s">
        <v>32</v>
      </c>
      <c r="D3" s="19" t="s">
        <v>33</v>
      </c>
      <c r="E3" s="19" t="s">
        <v>22</v>
      </c>
      <c r="F3" s="19" t="s">
        <v>34</v>
      </c>
    </row>
    <row r="4" spans="2:6">
      <c r="B4" s="169" t="s">
        <v>188</v>
      </c>
      <c r="C4" s="169" t="s">
        <v>189</v>
      </c>
      <c r="D4" s="169" t="s">
        <v>188</v>
      </c>
      <c r="E4" s="169" t="s">
        <v>190</v>
      </c>
      <c r="F4" s="169" t="b">
        <v>1</v>
      </c>
    </row>
    <row r="5" spans="2:6">
      <c r="B5" s="149"/>
      <c r="C5" s="149"/>
      <c r="D5" s="149"/>
      <c r="E5" s="149"/>
      <c r="F5" s="110"/>
    </row>
    <row r="6" spans="2:6">
      <c r="B6" s="149"/>
      <c r="C6" s="149"/>
      <c r="D6" s="149"/>
      <c r="E6" s="149"/>
      <c r="F6" s="110"/>
    </row>
    <row r="7" spans="2:6">
      <c r="B7" s="149"/>
      <c r="C7" s="149"/>
      <c r="D7" s="149"/>
      <c r="E7" s="149"/>
      <c r="F7" s="110"/>
    </row>
    <row r="8" spans="2:6">
      <c r="B8" s="149"/>
      <c r="C8" s="149"/>
      <c r="D8" s="149"/>
      <c r="E8" s="149"/>
      <c r="F8" s="110"/>
    </row>
    <row r="9" spans="2:6">
      <c r="B9" s="149"/>
      <c r="C9" s="149"/>
      <c r="D9" s="149"/>
      <c r="E9" s="149"/>
      <c r="F9" s="110"/>
    </row>
    <row r="10" spans="2:6">
      <c r="B10" s="109"/>
      <c r="C10" s="109"/>
      <c r="D10" s="109"/>
      <c r="E10" s="109"/>
      <c r="F10" s="110"/>
    </row>
    <row customHeight="1" ht="18" r="11" spans="2:6">
      <c r="B11" s="109"/>
      <c r="C11" s="109"/>
      <c r="D11" s="109"/>
      <c r="E11" s="109"/>
      <c r="F11" s="110"/>
    </row>
    <row r="12" spans="2:6">
      <c r="B12" s="150"/>
      <c r="C12" s="150"/>
      <c r="D12" s="165"/>
      <c r="E12" s="150"/>
      <c r="F12" s="110"/>
    </row>
    <row r="13" spans="2:6">
      <c r="B13" s="150"/>
      <c r="C13" s="150"/>
      <c r="D13" s="165"/>
      <c r="E13" s="150"/>
      <c r="F13" s="110"/>
    </row>
    <row r="14" spans="2:6">
      <c r="B14" s="150"/>
      <c r="C14" s="150"/>
      <c r="D14" s="165"/>
      <c r="E14" s="150"/>
      <c r="F14" s="110"/>
    </row>
    <row r="15" spans="2:6">
      <c r="B15" s="150"/>
      <c r="C15" s="150"/>
      <c r="D15" s="165"/>
      <c r="E15" s="150"/>
      <c r="F15" s="110"/>
    </row>
    <row r="16" spans="2:6">
      <c r="B16" s="150"/>
      <c r="C16" s="150"/>
      <c r="D16" s="165"/>
      <c r="E16" s="150"/>
      <c r="F16" s="110"/>
    </row>
    <row r="17" spans="2:6">
      <c r="B17" s="150"/>
      <c r="C17" s="150"/>
      <c r="D17" s="165"/>
      <c r="E17" s="150"/>
      <c r="F17" s="110"/>
    </row>
    <row r="18" spans="2:6">
      <c r="B18" s="150"/>
      <c r="C18" s="150"/>
      <c r="D18" s="165"/>
      <c r="E18" s="150"/>
      <c r="F18" s="110"/>
    </row>
    <row customHeight="1" ht="17.25" r="19" spans="2:6">
      <c r="B19" s="150"/>
      <c r="C19" s="150"/>
      <c r="D19" s="165"/>
      <c r="E19" s="150"/>
      <c r="F19" s="110"/>
    </row>
    <row r="20" spans="2:6">
      <c r="B20" s="150"/>
      <c r="C20" s="150"/>
      <c r="D20" s="165"/>
      <c r="E20" s="150"/>
      <c r="F20" s="110"/>
    </row>
    <row r="21" spans="2:6">
      <c r="B21" s="150"/>
      <c r="C21" s="150"/>
      <c r="D21" s="165"/>
      <c r="E21" s="150"/>
      <c r="F21" s="110"/>
    </row>
    <row r="22" spans="2:6">
      <c r="B22" s="150"/>
      <c r="C22" s="150"/>
      <c r="D22" s="165"/>
      <c r="E22" s="150"/>
      <c r="F22" s="110"/>
    </row>
    <row r="23" spans="2:6">
      <c r="B23" s="150"/>
      <c r="C23" s="150"/>
      <c r="D23" s="165"/>
      <c r="E23" s="150"/>
      <c r="F23" s="110"/>
    </row>
    <row r="24" spans="2:6">
      <c r="B24" s="150"/>
      <c r="C24" s="150"/>
      <c r="D24" s="165"/>
      <c r="E24" s="150"/>
      <c r="F24" s="110"/>
    </row>
    <row customHeight="1" ht="15.75" r="25" spans="2:6">
      <c r="B25" s="150"/>
      <c r="C25" s="150"/>
      <c r="D25" s="165"/>
      <c r="E25" s="150"/>
      <c r="F25" s="110"/>
    </row>
    <row r="26" spans="2:6">
      <c r="B26" s="151"/>
      <c r="C26" s="151"/>
      <c r="D26" s="166"/>
      <c r="E26" s="151"/>
      <c r="F26" s="110"/>
    </row>
    <row r="27" spans="2:6">
      <c r="B27" s="150"/>
      <c r="C27" s="150"/>
      <c r="D27" s="165"/>
      <c r="E27" s="150"/>
      <c r="F27" s="110"/>
    </row>
    <row customHeight="1" ht="15.75" r="28" spans="2:6">
      <c r="B28" s="150"/>
      <c r="C28" s="150"/>
      <c r="D28" s="165"/>
      <c r="E28" s="150"/>
      <c r="F28" s="110"/>
    </row>
    <row r="29" spans="2:6">
      <c r="B29" s="150"/>
      <c r="C29" s="150"/>
      <c r="D29" s="165"/>
      <c r="E29" s="150"/>
      <c r="F29" s="110"/>
    </row>
    <row r="30" spans="2:6">
      <c r="B30" s="150"/>
      <c r="C30" s="150"/>
      <c r="D30" s="165"/>
      <c r="E30" s="150"/>
      <c r="F30" s="110"/>
    </row>
    <row customHeight="1" ht="19.5" r="31" spans="2:6">
      <c r="B31" s="150"/>
      <c r="C31" s="150"/>
      <c r="D31" s="165"/>
      <c r="E31" s="150"/>
      <c r="F31" s="110"/>
    </row>
    <row r="32" spans="2:6">
      <c r="B32" s="150"/>
      <c r="C32" s="150"/>
      <c r="D32" s="165"/>
      <c r="E32" s="150"/>
      <c r="F32" s="110"/>
    </row>
    <row r="33" spans="2:6">
      <c r="B33" s="150"/>
      <c r="C33" s="150"/>
      <c r="D33" s="165"/>
      <c r="E33" s="150"/>
      <c r="F33" s="110"/>
    </row>
    <row r="34" spans="2:6">
      <c r="B34" s="150"/>
      <c r="C34" s="150"/>
      <c r="D34" s="165"/>
      <c r="E34" s="150"/>
      <c r="F34" s="110"/>
    </row>
    <row r="35" spans="2:6">
      <c r="B35" s="150"/>
      <c r="C35" s="150"/>
      <c r="D35" s="165"/>
      <c r="E35" s="150"/>
      <c r="F35" s="110"/>
    </row>
    <row r="36" spans="2:6">
      <c r="B36" s="150"/>
      <c r="C36" s="150"/>
      <c r="D36" s="165"/>
      <c r="E36" s="150"/>
      <c r="F36" s="110"/>
    </row>
    <row r="37" spans="2:6">
      <c r="B37" s="109"/>
      <c r="C37" s="109"/>
      <c r="D37" s="109"/>
      <c r="E37" s="109"/>
      <c r="F37" s="110"/>
    </row>
    <row r="38" spans="2:6">
      <c r="B38" s="109"/>
      <c r="C38" s="109"/>
      <c r="D38" s="109"/>
      <c r="E38" s="109"/>
      <c r="F38" s="110"/>
    </row>
    <row r="39" spans="2:6">
      <c r="B39" s="109"/>
      <c r="C39" s="109"/>
      <c r="D39" s="109"/>
      <c r="E39" s="109"/>
      <c r="F39" s="110"/>
    </row>
    <row r="40" spans="2:6">
      <c r="B40" s="152"/>
      <c r="C40" s="152"/>
      <c r="D40" s="154"/>
      <c r="E40" s="152"/>
      <c r="F40" s="110"/>
    </row>
    <row r="41" spans="2:6">
      <c r="B41" s="153"/>
      <c r="C41" s="153"/>
      <c r="D41" s="154"/>
      <c r="E41" s="153"/>
      <c r="F41" s="110"/>
    </row>
    <row r="42" spans="2:6">
      <c r="B42" s="153"/>
      <c r="C42" s="153"/>
      <c r="D42" s="154"/>
      <c r="E42" s="153"/>
      <c r="F42" s="110"/>
    </row>
    <row r="43" spans="2:6">
      <c r="B43" s="153"/>
      <c r="C43" s="153"/>
      <c r="D43" s="154"/>
      <c r="E43" s="153"/>
      <c r="F43" s="110"/>
    </row>
    <row r="44" spans="2:6">
      <c r="B44" s="109"/>
      <c r="C44" s="109"/>
      <c r="D44" s="109"/>
      <c r="E44" s="109"/>
      <c r="F44" s="110"/>
    </row>
    <row r="45" spans="2:6">
      <c r="B45" s="154"/>
      <c r="C45" s="154"/>
      <c r="D45" s="154"/>
      <c r="E45" s="154"/>
      <c r="F45" s="110"/>
    </row>
    <row r="46" spans="2:6">
      <c r="B46" s="153"/>
      <c r="C46" s="153"/>
      <c r="D46" s="154"/>
      <c r="E46" s="154"/>
      <c r="F46" s="110"/>
    </row>
    <row r="47" spans="2:6">
      <c r="B47" s="153"/>
      <c r="C47" s="153"/>
      <c r="D47" s="154"/>
      <c r="E47" s="153"/>
      <c r="F47" s="110"/>
    </row>
    <row r="48" spans="2:6">
      <c r="B48" s="153"/>
      <c r="C48" s="153"/>
      <c r="D48" s="154"/>
      <c r="E48" s="153"/>
      <c r="F48" s="110"/>
    </row>
    <row r="49" spans="2:6">
      <c r="B49" s="153"/>
      <c r="C49" s="153"/>
      <c r="D49" s="154"/>
      <c r="E49" s="153"/>
      <c r="F49" s="110"/>
    </row>
    <row r="50" spans="2:6">
      <c r="B50" s="153"/>
      <c r="C50" s="153"/>
      <c r="D50" s="154"/>
      <c r="E50" s="153"/>
      <c r="F50" s="110"/>
    </row>
    <row r="51" spans="2:6">
      <c r="B51" s="153"/>
      <c r="C51" s="153"/>
      <c r="D51" s="154"/>
      <c r="E51" s="153"/>
      <c r="F51" s="110"/>
    </row>
    <row r="52" spans="2:6">
      <c r="B52" s="153"/>
      <c r="C52" s="153"/>
      <c r="D52" s="154"/>
      <c r="E52" s="153"/>
      <c r="F52" s="110"/>
    </row>
    <row r="53" spans="2:6">
      <c r="B53" s="153"/>
      <c r="C53" s="153"/>
      <c r="D53" s="154"/>
      <c r="E53" s="153"/>
      <c r="F53" s="110"/>
    </row>
    <row r="54" spans="2:6">
      <c r="B54" s="153"/>
      <c r="C54" s="153"/>
      <c r="D54" s="153"/>
      <c r="E54" s="153"/>
      <c r="F54" s="110"/>
    </row>
    <row customFormat="1" r="55" s="71" spans="2:6">
      <c r="B55" s="153"/>
      <c r="C55" s="153"/>
      <c r="D55" s="153"/>
      <c r="E55" s="153"/>
      <c r="F55" s="110"/>
    </row>
    <row r="56" spans="2:6">
      <c r="B56" s="153"/>
      <c r="C56" s="153"/>
      <c r="D56" s="153"/>
      <c r="E56" s="153"/>
      <c r="F56" s="110"/>
    </row>
    <row r="57" spans="2:6">
      <c r="B57" s="153"/>
      <c r="C57" s="153"/>
      <c r="D57" s="153"/>
      <c r="E57" s="153"/>
      <c r="F57" s="110"/>
    </row>
    <row r="58" spans="2:6">
      <c r="B58" s="153"/>
      <c r="C58" s="153"/>
      <c r="D58" s="153"/>
      <c r="E58" s="153"/>
      <c r="F58" s="110"/>
    </row>
    <row customHeight="1" ht="16.5" r="59" spans="2:6">
      <c r="B59" s="155"/>
      <c r="C59" s="155"/>
      <c r="D59" s="153"/>
      <c r="E59" s="155"/>
      <c r="F59" s="110"/>
    </row>
    <row r="60" spans="2:6">
      <c r="B60" s="155"/>
      <c r="C60" s="155"/>
      <c r="D60" s="153"/>
      <c r="E60" s="155"/>
      <c r="F60" s="110"/>
    </row>
    <row r="61" spans="2:6">
      <c r="B61" s="156"/>
      <c r="C61" s="159"/>
      <c r="D61" s="156"/>
      <c r="E61" s="156"/>
      <c r="F61" s="110"/>
    </row>
    <row r="62" spans="2:6">
      <c r="B62" s="156"/>
      <c r="C62" s="156"/>
      <c r="D62" s="156"/>
      <c r="E62" s="156"/>
      <c r="F62" s="110"/>
    </row>
    <row r="63" spans="2:6">
      <c r="B63" s="156"/>
      <c r="C63" s="109"/>
      <c r="D63" s="156"/>
      <c r="E63" s="156"/>
      <c r="F63" s="110"/>
    </row>
    <row r="64" spans="2:6">
      <c r="B64" s="156"/>
      <c r="C64" s="156"/>
      <c r="D64" s="156"/>
      <c r="E64" s="156"/>
      <c r="F64" s="110"/>
    </row>
    <row customHeight="1" ht="17.25" r="65" spans="2:6">
      <c r="B65" s="156"/>
      <c r="C65" s="156"/>
      <c r="D65" s="156"/>
      <c r="E65" s="156"/>
      <c r="F65" s="110"/>
    </row>
    <row customHeight="1" ht="17.25" r="66" spans="2:6">
      <c r="B66" s="156"/>
      <c r="C66" s="156"/>
      <c r="D66" s="156"/>
      <c r="E66" s="156"/>
      <c r="F66" s="110"/>
    </row>
    <row r="67" spans="2:6">
      <c r="B67" s="156"/>
      <c r="C67" s="156"/>
      <c r="D67" s="156"/>
      <c r="E67" s="156"/>
      <c r="F67" s="110"/>
    </row>
    <row customHeight="1" ht="17.25" r="68" spans="2:6">
      <c r="B68" s="156"/>
      <c r="C68" s="156"/>
      <c r="D68" s="156"/>
      <c r="E68" s="156"/>
      <c r="F68" s="110"/>
    </row>
    <row r="69" spans="2:6">
      <c r="B69" s="156"/>
      <c r="C69" s="156"/>
      <c r="D69" s="156"/>
      <c r="E69" s="156"/>
      <c r="F69" s="110"/>
    </row>
    <row customHeight="1" ht="21" r="70" spans="2:6">
      <c r="B70" s="156"/>
      <c r="C70" s="156"/>
      <c r="D70" s="156"/>
      <c r="E70" s="156"/>
      <c r="F70" s="110"/>
    </row>
    <row r="71" spans="2:6">
      <c r="B71" s="156"/>
      <c r="C71" s="156"/>
      <c r="D71" s="156"/>
      <c r="E71" s="156"/>
      <c r="F71" s="110"/>
    </row>
    <row r="72" spans="2:6">
      <c r="B72" s="156"/>
      <c r="C72" s="156"/>
      <c r="D72" s="156"/>
      <c r="E72" s="156"/>
      <c r="F72" s="110"/>
    </row>
    <row customHeight="1" ht="16.5" r="73" spans="2:6">
      <c r="B73" s="156"/>
      <c r="C73" s="156"/>
      <c r="D73" s="156"/>
      <c r="E73" s="156"/>
      <c r="F73" s="110"/>
    </row>
    <row r="74" spans="2:6">
      <c r="B74" s="156"/>
      <c r="C74" s="156"/>
      <c r="D74" s="155"/>
      <c r="E74" s="156"/>
      <c r="F74" s="110"/>
    </row>
    <row customFormat="1" customHeight="1" ht="18.75" r="75" s="71" spans="2:6">
      <c r="B75" s="109"/>
      <c r="C75" s="160"/>
      <c r="D75" s="155"/>
      <c r="E75" s="156"/>
      <c r="F75" s="110"/>
    </row>
    <row customFormat="1" r="76" s="71" spans="2:6">
      <c r="B76" s="109"/>
      <c r="C76" s="109"/>
      <c r="D76" s="155"/>
      <c r="E76" s="156"/>
      <c r="F76" s="110"/>
    </row>
    <row r="77" spans="2:6">
      <c r="B77" s="109"/>
      <c r="C77" s="109"/>
      <c r="D77" s="155"/>
      <c r="E77" s="156"/>
      <c r="F77" s="110"/>
    </row>
    <row r="78" spans="2:6">
      <c r="B78" s="109"/>
      <c r="C78" s="109"/>
      <c r="D78" s="155"/>
      <c r="E78" s="156"/>
      <c r="F78" s="110"/>
    </row>
    <row r="79" spans="2:6">
      <c r="B79" s="157"/>
      <c r="C79" s="157"/>
      <c r="D79" s="167"/>
      <c r="E79" s="168"/>
      <c r="F79" s="110"/>
    </row>
    <row r="80" spans="2:6">
      <c r="B80" s="157"/>
      <c r="C80" s="157"/>
      <c r="D80" s="167"/>
      <c r="E80" s="168"/>
      <c r="F80" s="110"/>
    </row>
    <row r="81" spans="2:6">
      <c r="B81" s="157"/>
      <c r="C81" s="157"/>
      <c r="D81" s="167"/>
      <c r="E81" s="168"/>
      <c r="F81" s="110"/>
    </row>
    <row r="82" spans="2:6">
      <c r="B82" s="157"/>
      <c r="C82" s="157"/>
      <c r="D82" s="167"/>
      <c r="E82" s="168"/>
      <c r="F82" s="110"/>
    </row>
    <row r="83" spans="2:6">
      <c r="B83" s="157"/>
      <c r="C83" s="157"/>
      <c r="D83" s="167"/>
      <c r="E83" s="168"/>
      <c r="F83" s="110"/>
    </row>
    <row r="84" spans="2:6">
      <c r="B84" s="157"/>
      <c r="C84" s="157"/>
      <c r="D84" s="167"/>
      <c r="E84" s="168"/>
      <c r="F84" s="110"/>
    </row>
    <row r="85" spans="2:6">
      <c r="B85" s="158"/>
      <c r="C85" s="158"/>
      <c r="D85" s="167"/>
      <c r="E85" s="168"/>
      <c r="F85" s="110"/>
    </row>
    <row r="86" spans="2:6">
      <c r="B86" s="158"/>
      <c r="C86" s="158"/>
      <c r="D86" s="167"/>
      <c r="E86" s="168"/>
      <c r="F86" s="110"/>
    </row>
    <row r="87" spans="2:6">
      <c r="B87" s="153"/>
      <c r="C87" s="153"/>
      <c r="D87" s="167"/>
      <c r="E87" s="168"/>
      <c r="F87" s="110"/>
    </row>
    <row r="88" spans="2:6">
      <c r="B88" s="157"/>
      <c r="C88" s="157"/>
      <c r="D88" s="167"/>
      <c r="E88" s="168"/>
      <c r="F88" s="110"/>
    </row>
    <row r="89" spans="2:6">
      <c r="B89" s="158"/>
      <c r="C89" s="158"/>
      <c r="D89" s="167"/>
      <c r="E89" s="158"/>
      <c r="F89" s="110"/>
    </row>
    <row customHeight="1" ht="18.75" r="90" spans="2:6">
      <c r="B90" s="158"/>
      <c r="C90" s="158"/>
      <c r="D90" s="167"/>
      <c r="E90" s="158"/>
      <c r="F90" s="110"/>
    </row>
    <row customHeight="1" ht="18" r="91" spans="2:6">
      <c r="B91" s="158"/>
      <c r="C91" s="158"/>
      <c r="D91" s="167"/>
      <c r="E91" s="158"/>
      <c r="F91" s="110"/>
    </row>
    <row r="92" spans="2:6">
      <c r="B92" s="158"/>
      <c r="C92" s="161"/>
      <c r="D92" s="167"/>
      <c r="E92" s="158"/>
      <c r="F92" s="110"/>
    </row>
    <row r="93" spans="2:6">
      <c r="B93" s="158"/>
      <c r="C93" s="158"/>
      <c r="D93" s="167"/>
      <c r="E93" s="158"/>
      <c r="F93" s="110"/>
    </row>
    <row r="94" spans="2:6">
      <c r="B94" s="158"/>
      <c r="C94" s="162"/>
      <c r="D94" s="167"/>
      <c r="E94" s="168"/>
      <c r="F94" s="110"/>
    </row>
    <row customFormat="1" r="95" s="71" spans="2:6">
      <c r="B95" s="158"/>
      <c r="C95" s="162"/>
      <c r="D95" s="167"/>
      <c r="E95" s="158"/>
      <c r="F95" s="110"/>
    </row>
    <row r="96" spans="2:6">
      <c r="B96" s="158"/>
      <c r="C96" s="162"/>
      <c r="D96" s="167"/>
      <c r="E96" s="158"/>
      <c r="F96" s="110"/>
    </row>
    <row r="97" spans="2:6">
      <c r="B97" s="158"/>
      <c r="C97" s="163"/>
      <c r="D97" s="167"/>
      <c r="E97" s="158"/>
      <c r="F97" s="110"/>
    </row>
    <row r="98" spans="2:6">
      <c r="B98" s="158"/>
      <c r="C98" s="163"/>
      <c r="D98" s="167"/>
      <c r="E98" s="158"/>
      <c r="F98" s="110"/>
    </row>
    <row customHeight="1" ht="18.75" r="99" spans="2:6">
      <c r="B99" s="158"/>
      <c r="C99" s="163"/>
      <c r="D99" s="167"/>
      <c r="E99" s="158"/>
      <c r="F99" s="110"/>
    </row>
    <row r="100" spans="2:6">
      <c r="B100" s="158"/>
      <c r="C100" s="163"/>
      <c r="D100" s="167"/>
      <c r="E100" s="158"/>
      <c r="F100" s="110"/>
    </row>
    <row r="101" spans="2:6">
      <c r="B101" s="158"/>
      <c r="C101" s="163"/>
      <c r="D101" s="167"/>
      <c r="E101" s="158"/>
      <c r="F101" s="110"/>
    </row>
    <row r="102" spans="2:6">
      <c r="B102" s="158"/>
      <c r="C102" s="163"/>
      <c r="D102" s="167"/>
      <c r="E102" s="158"/>
      <c r="F102" s="110"/>
    </row>
    <row customHeight="1" ht="16.5" r="103" spans="2:6">
      <c r="B103" s="158"/>
      <c r="C103" s="163"/>
      <c r="D103" s="167"/>
      <c r="E103" s="158"/>
      <c r="F103" s="110"/>
    </row>
    <row r="104" spans="2:6">
      <c r="B104" s="158"/>
      <c r="C104" s="163"/>
      <c r="D104" s="167"/>
      <c r="E104" s="158"/>
      <c r="F104" s="110"/>
    </row>
    <row r="105" spans="2:6">
      <c r="B105" s="153"/>
      <c r="C105" s="164"/>
      <c r="D105" s="167"/>
      <c r="E105" s="158"/>
      <c r="F105" s="110"/>
    </row>
    <row r="106" spans="2:6">
      <c r="B106" s="153"/>
      <c r="C106" s="153"/>
      <c r="D106" s="167"/>
      <c r="E106" s="158"/>
      <c r="F106" s="110"/>
    </row>
    <row r="107" spans="2:6">
      <c r="B107" s="153"/>
      <c r="C107" s="153"/>
      <c r="D107" s="167"/>
      <c r="E107" s="158"/>
      <c r="F107" s="110"/>
    </row>
    <row r="108" spans="2:6">
      <c r="B108" s="158"/>
      <c r="C108" s="163"/>
      <c r="D108" s="167"/>
      <c r="E108" s="157"/>
      <c r="F108" s="110"/>
    </row>
    <row customHeight="1" ht="18" r="109" spans="2:6">
      <c r="B109" s="157"/>
      <c r="C109" s="157"/>
      <c r="D109" s="167"/>
      <c r="E109" s="157"/>
      <c r="F109" s="110"/>
    </row>
    <row r="110" spans="2:6">
      <c r="B110" s="157"/>
      <c r="C110" s="157"/>
      <c r="D110" s="167"/>
      <c r="E110" s="157"/>
      <c r="F110" s="110"/>
    </row>
    <row r="111" spans="2:6">
      <c r="B111" s="155"/>
      <c r="C111" s="155"/>
      <c r="D111" s="167"/>
      <c r="E111" s="157"/>
      <c r="F111" s="110"/>
    </row>
    <row r="112" spans="2:6">
      <c r="B112" s="157"/>
      <c r="C112" s="157"/>
      <c r="D112" s="167"/>
      <c r="E112" s="111"/>
      <c r="F112" s="110"/>
    </row>
    <row r="113" spans="2:6">
      <c r="B113" s="157"/>
      <c r="C113" s="157"/>
      <c r="D113" s="167"/>
      <c r="E113" s="157"/>
      <c r="F113" s="110"/>
    </row>
    <row r="114" spans="2:6">
      <c r="B114" s="157"/>
      <c r="C114" s="157"/>
      <c r="D114" s="167"/>
      <c r="E114" s="157"/>
      <c r="F114" s="110"/>
    </row>
    <row r="115" spans="2:6">
      <c r="B115" s="109"/>
      <c r="C115" s="109"/>
      <c r="D115" s="109"/>
      <c r="E115" s="109"/>
      <c r="F115" s="110"/>
    </row>
    <row r="116" spans="2:6">
      <c r="B116" s="157"/>
      <c r="C116" s="157"/>
      <c r="D116" s="167"/>
      <c r="E116" s="157"/>
      <c r="F116" s="110"/>
    </row>
    <row r="117" spans="2:6">
      <c r="B117" s="158"/>
      <c r="C117" s="158"/>
      <c r="D117" s="167"/>
      <c r="E117" s="157"/>
      <c r="F117" s="110"/>
    </row>
    <row customFormat="1" r="118" s="71" spans="2:6">
      <c r="B118" s="109"/>
      <c r="C118" s="109"/>
      <c r="D118" s="109"/>
      <c r="E118" s="109"/>
      <c r="F118" s="110"/>
    </row>
  </sheetData>
  <autoFilter ref="B3:F118"/>
  <mergeCells count="1">
    <mergeCell ref="B2:F2"/>
  </mergeCells>
  <phoneticPr fontId="12" type="noConversion"/>
  <pageMargins bottom="0.75" footer="0.3" header="0.3" left="0.7" right="0.7" top="0.7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G22"/>
  <sheetViews>
    <sheetView workbookViewId="0">
      <selection activeCell="B2" sqref="B2:F3"/>
    </sheetView>
  </sheetViews>
  <sheetFormatPr defaultColWidth="9.140625" defaultRowHeight="16.5"/>
  <cols>
    <col min="1" max="1" width="5.7109375" style="1" customWidth="1"/>
    <col min="2" max="2" width="26.7109375" style="1" customWidth="1"/>
    <col min="3" max="3" width="21.140625" style="1" customWidth="1"/>
    <col min="4" max="4" width="33.85546875" style="1" customWidth="1"/>
    <col min="5" max="5" width="25.5703125" style="1" customWidth="1"/>
    <col min="6" max="6" width="17.5703125" style="1" customWidth="1"/>
    <col min="7" max="16384" width="9.140625" style="1"/>
  </cols>
  <sheetData>
    <row r="1" spans="2:7" ht="15" customHeight="1" thickBot="1"/>
    <row r="2" spans="2:7" ht="21" thickBot="1">
      <c r="B2" s="193" t="s">
        <v>13</v>
      </c>
      <c r="C2" s="194"/>
      <c r="D2" s="194"/>
      <c r="E2" s="194"/>
      <c r="F2" s="195"/>
    </row>
    <row r="3" spans="2:7" ht="17.25" thickTop="1">
      <c r="B3" s="196" t="s">
        <v>111</v>
      </c>
      <c r="C3" s="197"/>
      <c r="D3" s="197"/>
      <c r="E3" s="197"/>
      <c r="F3" s="198"/>
      <c r="G3" s="36"/>
    </row>
    <row r="4" spans="2:7">
      <c r="B4" s="22" t="s">
        <v>35</v>
      </c>
      <c r="C4" s="37" t="s">
        <v>36</v>
      </c>
      <c r="D4" s="37" t="s">
        <v>109</v>
      </c>
      <c r="E4" s="37" t="s">
        <v>37</v>
      </c>
      <c r="F4" s="23" t="s">
        <v>11</v>
      </c>
    </row>
    <row r="5" spans="2:7">
      <c r="B5" s="43"/>
      <c r="C5" s="42"/>
      <c r="D5" s="44"/>
      <c r="E5" s="42"/>
      <c r="F5" s="45"/>
    </row>
    <row r="6" spans="2:7">
      <c r="B6" s="4"/>
      <c r="C6" s="25"/>
      <c r="D6" s="25"/>
      <c r="E6" s="25"/>
      <c r="F6" s="5"/>
    </row>
    <row r="7" spans="2:7">
      <c r="B7" s="4"/>
      <c r="C7" s="25"/>
      <c r="D7" s="25"/>
      <c r="E7" s="25"/>
      <c r="F7" s="5"/>
    </row>
    <row r="8" spans="2:7">
      <c r="B8" s="4"/>
      <c r="C8" s="25"/>
      <c r="D8" s="25"/>
      <c r="E8" s="25"/>
      <c r="F8" s="5"/>
    </row>
    <row r="9" spans="2:7">
      <c r="B9" s="4"/>
      <c r="C9" s="25"/>
      <c r="D9" s="25"/>
      <c r="E9" s="25"/>
      <c r="F9" s="5"/>
    </row>
    <row r="10" spans="2:7">
      <c r="B10" s="4"/>
      <c r="C10" s="25"/>
      <c r="D10" s="25"/>
      <c r="E10" s="25"/>
      <c r="F10" s="5"/>
    </row>
    <row r="11" spans="2:7">
      <c r="B11" s="4"/>
      <c r="C11" s="25"/>
      <c r="D11" s="25"/>
      <c r="E11" s="25"/>
      <c r="F11" s="5"/>
    </row>
    <row r="12" spans="2:7">
      <c r="B12" s="4"/>
      <c r="C12" s="25"/>
      <c r="D12" s="25"/>
      <c r="E12" s="25"/>
      <c r="F12" s="5"/>
    </row>
    <row r="13" spans="2:7">
      <c r="B13" s="4"/>
      <c r="C13" s="25"/>
      <c r="D13" s="25"/>
      <c r="E13" s="25"/>
      <c r="F13" s="5"/>
    </row>
    <row r="14" spans="2:7">
      <c r="B14" s="4"/>
      <c r="C14" s="25"/>
      <c r="D14" s="25"/>
      <c r="E14" s="25"/>
      <c r="F14" s="5"/>
    </row>
    <row r="15" spans="2:7">
      <c r="B15" s="4"/>
      <c r="C15" s="25"/>
      <c r="D15" s="25"/>
      <c r="E15" s="25"/>
      <c r="F15" s="5"/>
    </row>
    <row r="16" spans="2:7">
      <c r="B16" s="4"/>
      <c r="C16" s="25"/>
      <c r="D16" s="25"/>
      <c r="E16" s="25"/>
      <c r="F16" s="5"/>
    </row>
    <row r="17" spans="2:6">
      <c r="B17" s="4"/>
      <c r="C17" s="25"/>
      <c r="D17" s="25"/>
      <c r="E17" s="25"/>
      <c r="F17" s="5"/>
    </row>
    <row r="18" spans="2:6">
      <c r="B18" s="4"/>
      <c r="C18" s="25"/>
      <c r="D18" s="25"/>
      <c r="E18" s="25"/>
      <c r="F18" s="5"/>
    </row>
    <row r="19" spans="2:6">
      <c r="B19" s="4"/>
      <c r="C19" s="25"/>
      <c r="D19" s="25"/>
      <c r="E19" s="25"/>
      <c r="F19" s="5"/>
    </row>
    <row r="20" spans="2:6">
      <c r="B20" s="4"/>
      <c r="C20" s="25"/>
      <c r="D20" s="25"/>
      <c r="E20" s="25"/>
      <c r="F20" s="5"/>
    </row>
    <row r="21" spans="2:6">
      <c r="B21" s="4"/>
      <c r="C21" s="25"/>
      <c r="D21" s="25"/>
      <c r="E21" s="25"/>
      <c r="F21" s="5"/>
    </row>
    <row r="22" spans="2:6" ht="17.25" thickBot="1">
      <c r="B22" s="6"/>
      <c r="C22" s="26"/>
      <c r="D22" s="26"/>
      <c r="E22" s="26"/>
      <c r="F22" s="7"/>
    </row>
  </sheetData>
  <mergeCells count="2">
    <mergeCell ref="B2:F2"/>
    <mergeCell ref="B3:F3"/>
  </mergeCells>
  <phoneticPr fontId="1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D10"/>
  <sheetViews>
    <sheetView workbookViewId="0">
      <selection activeCell="E12" sqref="E12"/>
    </sheetView>
  </sheetViews>
  <sheetFormatPr defaultColWidth="9.140625" defaultRowHeight="16.5"/>
  <cols>
    <col min="1" max="1" width="5.7109375" style="1" customWidth="1"/>
    <col min="2" max="2" width="30.42578125" style="1" customWidth="1"/>
    <col min="3" max="3" width="21.42578125" style="1" customWidth="1"/>
    <col min="4" max="4" width="45.5703125" style="1" customWidth="1"/>
    <col min="5" max="16384" width="9.140625" style="1"/>
  </cols>
  <sheetData>
    <row r="1" spans="2:4" ht="15" customHeight="1" thickBot="1"/>
    <row r="2" spans="2:4" ht="21" thickBot="1">
      <c r="B2" s="199" t="s">
        <v>38</v>
      </c>
      <c r="C2" s="200"/>
      <c r="D2" s="201"/>
    </row>
    <row r="3" spans="2:4" ht="17.25" thickTop="1">
      <c r="B3" s="2" t="s">
        <v>72</v>
      </c>
      <c r="C3" s="202">
        <v>148</v>
      </c>
      <c r="D3" s="203"/>
    </row>
    <row r="4" spans="2:4">
      <c r="B4" s="2" t="s">
        <v>73</v>
      </c>
      <c r="C4" s="204">
        <v>6</v>
      </c>
      <c r="D4" s="205"/>
    </row>
    <row r="5" spans="2:4">
      <c r="B5" s="2" t="s">
        <v>74</v>
      </c>
      <c r="C5" s="204">
        <f>SUM(C3:D4)</f>
        <v>154</v>
      </c>
      <c r="D5" s="205"/>
    </row>
    <row r="6" spans="2:4">
      <c r="B6" s="8" t="s">
        <v>40</v>
      </c>
      <c r="C6" s="206">
        <v>147</v>
      </c>
      <c r="D6" s="207"/>
    </row>
    <row r="7" spans="2:4">
      <c r="B7" s="20" t="s">
        <v>41</v>
      </c>
      <c r="C7" s="21" t="s">
        <v>39</v>
      </c>
      <c r="D7" s="46" t="s">
        <v>110</v>
      </c>
    </row>
    <row r="8" spans="2:4" ht="17.25" thickBot="1">
      <c r="B8" s="58" t="s">
        <v>135</v>
      </c>
      <c r="C8" s="84">
        <v>138</v>
      </c>
      <c r="D8" s="86">
        <v>138</v>
      </c>
    </row>
    <row r="9" spans="2:4" ht="17.25" thickBot="1">
      <c r="B9" s="59" t="s">
        <v>136</v>
      </c>
      <c r="C9" s="85">
        <v>9</v>
      </c>
      <c r="D9" s="87">
        <v>9</v>
      </c>
    </row>
    <row r="10" spans="2:4" ht="17.25" thickBot="1">
      <c r="B10" s="60" t="s">
        <v>137</v>
      </c>
      <c r="C10" s="61">
        <v>1</v>
      </c>
      <c r="D10" s="88">
        <v>0</v>
      </c>
    </row>
  </sheetData>
  <mergeCells count="5">
    <mergeCell ref="B2:D2"/>
    <mergeCell ref="C3:D3"/>
    <mergeCell ref="C4:D4"/>
    <mergeCell ref="C5:D5"/>
    <mergeCell ref="C6:D6"/>
  </mergeCells>
  <phoneticPr fontId="1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F21"/>
  <sheetViews>
    <sheetView workbookViewId="0">
      <selection activeCell="E5" sqref="E5"/>
    </sheetView>
  </sheetViews>
  <sheetFormatPr defaultColWidth="9.140625" defaultRowHeight="16.5"/>
  <cols>
    <col min="1" max="1" width="5.7109375" style="1" customWidth="1"/>
    <col min="2" max="2" width="26.7109375" style="1" customWidth="1"/>
    <col min="3" max="3" width="21.28515625" style="1" customWidth="1"/>
    <col min="4" max="4" width="32" style="1" customWidth="1"/>
    <col min="5" max="5" width="22" style="1" customWidth="1"/>
    <col min="6" max="6" width="20.5703125" style="1" bestFit="1" customWidth="1"/>
    <col min="7" max="16384" width="9.140625" style="1"/>
  </cols>
  <sheetData>
    <row r="1" spans="2:6" ht="15" customHeight="1" thickBot="1"/>
    <row r="2" spans="2:6" ht="21" thickBot="1">
      <c r="B2" s="193" t="s">
        <v>42</v>
      </c>
      <c r="C2" s="194"/>
      <c r="D2" s="194"/>
      <c r="E2" s="194"/>
      <c r="F2" s="195"/>
    </row>
    <row r="3" spans="2:6" ht="18" thickTop="1" thickBot="1">
      <c r="B3" s="62" t="s">
        <v>43</v>
      </c>
      <c r="C3" s="63" t="s">
        <v>44</v>
      </c>
      <c r="D3" s="63" t="s">
        <v>11</v>
      </c>
      <c r="E3" s="63" t="s">
        <v>89</v>
      </c>
      <c r="F3" s="64" t="s">
        <v>45</v>
      </c>
    </row>
    <row r="4" spans="2:6" ht="17.25" thickBot="1">
      <c r="B4" s="4" t="s">
        <v>126</v>
      </c>
      <c r="C4" s="65" t="s">
        <v>127</v>
      </c>
      <c r="D4" s="65" t="s">
        <v>128</v>
      </c>
      <c r="E4" s="65">
        <v>16172430853</v>
      </c>
      <c r="F4" s="66">
        <v>41871</v>
      </c>
    </row>
    <row r="5" spans="2:6">
      <c r="B5" s="4" t="s">
        <v>166</v>
      </c>
      <c r="C5" s="65" t="s">
        <v>127</v>
      </c>
      <c r="D5" s="25" t="s">
        <v>167</v>
      </c>
      <c r="E5" s="108" t="s">
        <v>168</v>
      </c>
      <c r="F5" s="66">
        <v>42151</v>
      </c>
    </row>
    <row r="6" spans="2:6">
      <c r="B6" s="4"/>
      <c r="C6" s="25"/>
      <c r="D6" s="25"/>
      <c r="E6" s="25"/>
      <c r="F6" s="5"/>
    </row>
    <row r="7" spans="2:6">
      <c r="B7" s="4"/>
      <c r="C7" s="25"/>
      <c r="D7" s="25"/>
      <c r="E7" s="25"/>
      <c r="F7" s="5"/>
    </row>
    <row r="8" spans="2:6">
      <c r="B8" s="4"/>
      <c r="C8" s="25"/>
      <c r="D8" s="25"/>
      <c r="E8" s="25"/>
      <c r="F8" s="5"/>
    </row>
    <row r="9" spans="2:6">
      <c r="B9" s="4"/>
      <c r="C9" s="25"/>
      <c r="D9" s="25"/>
      <c r="E9" s="25"/>
      <c r="F9" s="5"/>
    </row>
    <row r="10" spans="2:6">
      <c r="B10" s="4"/>
      <c r="C10" s="25"/>
      <c r="D10" s="25"/>
      <c r="E10" s="25"/>
      <c r="F10" s="5"/>
    </row>
    <row r="11" spans="2:6">
      <c r="B11" s="4"/>
      <c r="C11" s="25"/>
      <c r="D11" s="25"/>
      <c r="E11" s="25"/>
      <c r="F11" s="5"/>
    </row>
    <row r="12" spans="2:6">
      <c r="B12" s="4"/>
      <c r="C12" s="25"/>
      <c r="D12" s="25"/>
      <c r="E12" s="25"/>
      <c r="F12" s="5"/>
    </row>
    <row r="13" spans="2:6">
      <c r="B13" s="4"/>
      <c r="C13" s="25"/>
      <c r="D13" s="25"/>
      <c r="E13" s="25"/>
      <c r="F13" s="5"/>
    </row>
    <row r="14" spans="2:6">
      <c r="B14" s="4"/>
      <c r="C14" s="25"/>
      <c r="D14" s="25"/>
      <c r="E14" s="25"/>
      <c r="F14" s="5"/>
    </row>
    <row r="15" spans="2:6">
      <c r="B15" s="4"/>
      <c r="C15" s="25"/>
      <c r="D15" s="25"/>
      <c r="E15" s="25"/>
      <c r="F15" s="5"/>
    </row>
    <row r="16" spans="2:6">
      <c r="B16" s="4"/>
      <c r="C16" s="25"/>
      <c r="D16" s="25"/>
      <c r="E16" s="25"/>
      <c r="F16" s="5"/>
    </row>
    <row r="17" spans="2:6">
      <c r="B17" s="4"/>
      <c r="C17" s="25"/>
      <c r="D17" s="25"/>
      <c r="E17" s="25"/>
      <c r="F17" s="5"/>
    </row>
    <row r="18" spans="2:6">
      <c r="B18" s="4"/>
      <c r="C18" s="25"/>
      <c r="D18" s="25"/>
      <c r="E18" s="25"/>
      <c r="F18" s="5"/>
    </row>
    <row r="19" spans="2:6">
      <c r="B19" s="4"/>
      <c r="C19" s="25"/>
      <c r="D19" s="25"/>
      <c r="E19" s="25"/>
      <c r="F19" s="5"/>
    </row>
    <row r="20" spans="2:6">
      <c r="B20" s="4"/>
      <c r="C20" s="25"/>
      <c r="D20" s="25"/>
      <c r="E20" s="25"/>
      <c r="F20" s="5"/>
    </row>
    <row r="21" spans="2:6" ht="17.25" thickBot="1">
      <c r="B21" s="6"/>
      <c r="C21" s="26"/>
      <c r="D21" s="26"/>
      <c r="E21" s="26"/>
      <c r="F21" s="7"/>
    </row>
  </sheetData>
  <mergeCells count="1">
    <mergeCell ref="B2:F2"/>
  </mergeCells>
  <phoneticPr fontId="1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C11"/>
  <sheetViews>
    <sheetView workbookViewId="0">
      <selection activeCell="G7" sqref="G7"/>
    </sheetView>
  </sheetViews>
  <sheetFormatPr defaultColWidth="9.140625" defaultRowHeight="16.5"/>
  <cols>
    <col min="1" max="1" width="5.7109375" style="1" customWidth="1"/>
    <col min="2" max="2" width="51" style="1" bestFit="1" customWidth="1"/>
    <col min="3" max="3" width="32" style="1" customWidth="1"/>
    <col min="4" max="16384" width="9.140625" style="1"/>
  </cols>
  <sheetData>
    <row r="1" spans="2:3" ht="15" customHeight="1" thickBot="1"/>
    <row r="2" spans="2:3" ht="20.25">
      <c r="B2" s="210" t="s">
        <v>16</v>
      </c>
      <c r="C2" s="211"/>
    </row>
    <row r="3" spans="2:3">
      <c r="B3" s="212" t="s">
        <v>95</v>
      </c>
      <c r="C3" s="213"/>
    </row>
    <row r="4" spans="2:3">
      <c r="B4" s="2" t="s">
        <v>93</v>
      </c>
      <c r="C4" s="39">
        <v>0</v>
      </c>
    </row>
    <row r="5" spans="2:3">
      <c r="B5" s="2" t="s">
        <v>97</v>
      </c>
      <c r="C5" s="39">
        <v>0</v>
      </c>
    </row>
    <row r="6" spans="2:3">
      <c r="B6" s="212" t="s">
        <v>94</v>
      </c>
      <c r="C6" s="213"/>
    </row>
    <row r="7" spans="2:3" ht="47.25" customHeight="1">
      <c r="B7" s="214"/>
      <c r="C7" s="215"/>
    </row>
    <row r="8" spans="2:3">
      <c r="B8" s="212" t="s">
        <v>96</v>
      </c>
      <c r="C8" s="213"/>
    </row>
    <row r="9" spans="2:3" ht="54.75" customHeight="1" thickBot="1">
      <c r="B9" s="208"/>
      <c r="C9" s="209"/>
    </row>
    <row r="11" spans="2:3">
      <c r="B11" s="1" t="s">
        <v>119</v>
      </c>
    </row>
  </sheetData>
  <mergeCells count="6">
    <mergeCell ref="B9:C9"/>
    <mergeCell ref="B2:C2"/>
    <mergeCell ref="B3:C3"/>
    <mergeCell ref="B6:C6"/>
    <mergeCell ref="B8:C8"/>
    <mergeCell ref="B7:C7"/>
  </mergeCells>
  <phoneticPr fontId="1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C18"/>
  <sheetViews>
    <sheetView workbookViewId="0">
      <selection activeCell="B6" sqref="B6"/>
    </sheetView>
  </sheetViews>
  <sheetFormatPr defaultColWidth="9.140625" defaultRowHeight="16.5"/>
  <cols>
    <col min="1" max="1" width="5.7109375" style="1" customWidth="1"/>
    <col min="2" max="2" width="22.42578125" style="1" customWidth="1"/>
    <col min="3" max="3" width="28.85546875" style="1" bestFit="1" customWidth="1"/>
    <col min="4" max="16384" width="9.140625" style="1"/>
  </cols>
  <sheetData>
    <row r="1" spans="2:3" ht="15" customHeight="1" thickBot="1"/>
    <row r="2" spans="2:3" ht="17.25" thickBot="1">
      <c r="B2" s="218" t="s">
        <v>17</v>
      </c>
      <c r="C2" s="219"/>
    </row>
    <row r="3" spans="2:3" ht="17.25" thickTop="1">
      <c r="B3" s="216" t="s">
        <v>23</v>
      </c>
      <c r="C3" s="217"/>
    </row>
    <row r="4" spans="2:3">
      <c r="B4" s="22" t="s">
        <v>70</v>
      </c>
      <c r="C4" s="23" t="s">
        <v>71</v>
      </c>
    </row>
    <row r="5" spans="2:3">
      <c r="B5" s="4" t="s">
        <v>60</v>
      </c>
      <c r="C5" s="5" t="s">
        <v>46</v>
      </c>
    </row>
    <row r="6" spans="2:3">
      <c r="B6" s="4" t="s">
        <v>61</v>
      </c>
      <c r="C6" s="5" t="s">
        <v>47</v>
      </c>
    </row>
    <row r="7" spans="2:3">
      <c r="B7" s="4" t="s">
        <v>64</v>
      </c>
      <c r="C7" s="5" t="s">
        <v>48</v>
      </c>
    </row>
    <row r="8" spans="2:3">
      <c r="B8" s="4" t="s">
        <v>49</v>
      </c>
      <c r="C8" s="5" t="s">
        <v>49</v>
      </c>
    </row>
    <row r="9" spans="2:3">
      <c r="B9" s="4" t="s">
        <v>50</v>
      </c>
      <c r="C9" s="5" t="s">
        <v>50</v>
      </c>
    </row>
    <row r="10" spans="2:3">
      <c r="B10" s="4" t="s">
        <v>51</v>
      </c>
      <c r="C10" s="5" t="s">
        <v>51</v>
      </c>
    </row>
    <row r="11" spans="2:3">
      <c r="B11" s="4" t="s">
        <v>52</v>
      </c>
      <c r="C11" s="5" t="s">
        <v>52</v>
      </c>
    </row>
    <row r="12" spans="2:3">
      <c r="B12" s="4" t="s">
        <v>62</v>
      </c>
      <c r="C12" s="5" t="s">
        <v>53</v>
      </c>
    </row>
    <row r="13" spans="2:3">
      <c r="B13" s="4" t="s">
        <v>63</v>
      </c>
      <c r="C13" s="5" t="s">
        <v>54</v>
      </c>
    </row>
    <row r="14" spans="2:3">
      <c r="B14" s="4" t="s">
        <v>65</v>
      </c>
      <c r="C14" s="5" t="s">
        <v>55</v>
      </c>
    </row>
    <row r="15" spans="2:3">
      <c r="B15" s="4" t="s">
        <v>66</v>
      </c>
      <c r="C15" s="5" t="s">
        <v>56</v>
      </c>
    </row>
    <row r="16" spans="2:3">
      <c r="B16" s="4" t="s">
        <v>67</v>
      </c>
      <c r="C16" s="5" t="s">
        <v>57</v>
      </c>
    </row>
    <row r="17" spans="2:3">
      <c r="B17" s="4" t="s">
        <v>68</v>
      </c>
      <c r="C17" s="5" t="s">
        <v>58</v>
      </c>
    </row>
    <row r="18" spans="2:3" ht="17.25" thickBot="1">
      <c r="B18" s="6" t="s">
        <v>69</v>
      </c>
      <c r="C18" s="7" t="s">
        <v>59</v>
      </c>
    </row>
  </sheetData>
  <mergeCells count="2">
    <mergeCell ref="B3:C3"/>
    <mergeCell ref="B2:C2"/>
  </mergeCells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General</vt:lpstr>
      <vt:lpstr>Project</vt:lpstr>
      <vt:lpstr>V dash &amp; Security 101</vt:lpstr>
      <vt:lpstr>Laptops</vt:lpstr>
      <vt:lpstr>Machine &amp; bit locker</vt:lpstr>
      <vt:lpstr>Movable computing media</vt:lpstr>
      <vt:lpstr>ISER</vt:lpstr>
      <vt:lpstr>Reference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Ding</dc:creator>
  <cp:lastModifiedBy>tejas hedly</cp:lastModifiedBy>
  <dcterms:created xsi:type="dcterms:W3CDTF">2014-11-21T06:08:20Z</dcterms:created>
  <dcterms:modified xsi:type="dcterms:W3CDTF">2016-02-14T11:11:47Z</dcterms:modified>
</cp:coreProperties>
</file>