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02B37761-907A-415D-95A0-8C02102E56C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RECAST.LINEAR" sheetId="1" r:id="rId1"/>
    <sheet name="FORECAST.ETS" sheetId="2" r:id="rId2"/>
    <sheet name="Visual Forecast Work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C14" i="2"/>
  <c r="C15" i="2"/>
  <c r="C16" i="2"/>
  <c r="C17" i="2"/>
  <c r="C16" i="3"/>
  <c r="C17" i="3"/>
  <c r="C14" i="3"/>
  <c r="C15" i="3"/>
  <c r="C12" i="1" l="1"/>
  <c r="C14" i="1"/>
  <c r="C13" i="1"/>
  <c r="E15" i="3"/>
  <c r="D14" i="3"/>
  <c r="D17" i="3"/>
  <c r="D16" i="3"/>
  <c r="D15" i="3"/>
  <c r="E14" i="3"/>
  <c r="E16" i="3"/>
  <c r="E17" i="3"/>
</calcChain>
</file>

<file path=xl/sharedStrings.xml><?xml version="1.0" encoding="utf-8"?>
<sst xmlns="http://schemas.openxmlformats.org/spreadsheetml/2006/main" count="11" uniqueCount="8">
  <si>
    <t>Sales</t>
  </si>
  <si>
    <t>Period</t>
  </si>
  <si>
    <t>FORECAST.LINEAR</t>
  </si>
  <si>
    <t>FORECAST.ETS</t>
  </si>
  <si>
    <t>Visitors</t>
  </si>
  <si>
    <t>Forecast(Visitors)</t>
  </si>
  <si>
    <t>Lower Confidence Bound(Visitors)</t>
  </si>
  <si>
    <t>Upper Confidence Bound(Visitors)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</si>
</sst>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FORECAST.LINEAR!$B$1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FORECAST.LINEAR!$A$2:$A$14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FORECAST.LINEAR!$B$2:$B$14</c:f>
              <c:numCache>
                <c:formatCode>General</c:formatCode>
                <c:ptCount val="13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A-4672-AC14-F0037DA703BB}"/>
            </c:ext>
          </c:extLst>
        </c:ser>
        <c:ser>
          <c:idx val="1"/>
          <c:order val="1"/>
          <c:tx>
            <c:strRef>
              <c:f>FORECAST.LINEAR!$C$1</c:f>
              <c:strCache>
                <c:ptCount val="1"/>
                <c:pt idx="0">
                  <c:v>FORECAST.LINEAR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FORECAST.LINEAR!$A$2:$A$14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FORECAST.LINEAR!$C$2:$C$14</c:f>
              <c:numCache>
                <c:formatCode>General</c:formatCode>
                <c:ptCount val="13"/>
                <c:pt idx="9">
                  <c:v>89</c:v>
                </c:pt>
                <c:pt idx="10" formatCode="0.00">
                  <c:v>103.53333333333333</c:v>
                </c:pt>
                <c:pt idx="11" formatCode="0.00">
                  <c:v>111.2848484848485</c:v>
                </c:pt>
                <c:pt idx="12" formatCode="0.00">
                  <c:v>119.03636363636365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A-4672-AC14-F0037DA7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70752"/>
        <c:axId val="319494432"/>
      </c:scatterChart>
      <c:valAx>
        <c:axId val="2739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94432"/>
        <c:crosses val="autoZero"/>
        <c:crossBetween val="midCat"/>
        <c:majorUnit val="1"/>
      </c:valAx>
      <c:valAx>
        <c:axId val="3194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FORECAST.ETS!$B$1</c:f>
              <c:strCache>
                <c:ptCount val="1"/>
                <c:pt idx="0">
                  <c:v>Visitors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FORECAST.ETS!$A$2:$A$17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FORECAST.ETS!$B$2:$B$17</c:f>
              <c:numCache>
                <c:formatCode>General</c:formatCode>
                <c:ptCount val="16"/>
                <c:pt idx="0">
                  <c:v>74</c:v>
                </c:pt>
                <c:pt idx="1">
                  <c:v>59</c:v>
                </c:pt>
                <c:pt idx="2">
                  <c:v>51</c:v>
                </c:pt>
                <c:pt idx="3">
                  <c:v>42</c:v>
                </c:pt>
                <c:pt idx="4">
                  <c:v>83</c:v>
                </c:pt>
                <c:pt idx="5">
                  <c:v>67</c:v>
                </c:pt>
                <c:pt idx="6">
                  <c:v>54</c:v>
                </c:pt>
                <c:pt idx="7">
                  <c:v>44</c:v>
                </c:pt>
                <c:pt idx="8">
                  <c:v>87</c:v>
                </c:pt>
                <c:pt idx="9">
                  <c:v>68</c:v>
                </c:pt>
                <c:pt idx="10">
                  <c:v>55</c:v>
                </c:pt>
                <c:pt idx="1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2-4176-8B05-30A9C6FFA5B8}"/>
            </c:ext>
          </c:extLst>
        </c:ser>
        <c:ser>
          <c:idx val="1"/>
          <c:order val="1"/>
          <c:tx>
            <c:strRef>
              <c:f>FORECAST.ETS!$C$1</c:f>
              <c:strCache>
                <c:ptCount val="1"/>
                <c:pt idx="0">
                  <c:v>FORECAST.ETS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FORECAST.ETS!$A$2:$A$17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FORECAST.ETS!$C$2:$C$17</c:f>
              <c:numCache>
                <c:formatCode>General</c:formatCode>
                <c:ptCount val="16"/>
                <c:pt idx="11" formatCode="0.00">
                  <c:v>49</c:v>
                </c:pt>
                <c:pt idx="12" formatCode="0.00">
                  <c:v>90.423249748368079</c:v>
                </c:pt>
                <c:pt idx="13" formatCode="0.00">
                  <c:v>72.539153905246948</c:v>
                </c:pt>
                <c:pt idx="14" formatCode="0.00">
                  <c:v>61.934835219001748</c:v>
                </c:pt>
                <c:pt idx="15" formatCode="0.00">
                  <c:v>52.698832417582423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2-4176-8B05-30A9C6FF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37951"/>
        <c:axId val="376037311"/>
      </c:scatterChart>
      <c:valAx>
        <c:axId val="39533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37311"/>
        <c:crosses val="autoZero"/>
        <c:crossBetween val="midCat"/>
        <c:majorUnit val="1"/>
      </c:valAx>
      <c:valAx>
        <c:axId val="3760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3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'Visual Forecast Worksheet'!$B$1</c:f>
              <c:strCache>
                <c:ptCount val="1"/>
                <c:pt idx="0">
                  <c:v>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'Visual Forecast Worksheet'!$B$2:$B$17</c:f>
              <c:numCache>
                <c:formatCode>General</c:formatCode>
                <c:ptCount val="16"/>
                <c:pt idx="0">
                  <c:v>74</c:v>
                </c:pt>
                <c:pt idx="1">
                  <c:v>59</c:v>
                </c:pt>
                <c:pt idx="2">
                  <c:v>51</c:v>
                </c:pt>
                <c:pt idx="3">
                  <c:v>42</c:v>
                </c:pt>
                <c:pt idx="4">
                  <c:v>83</c:v>
                </c:pt>
                <c:pt idx="5">
                  <c:v>67</c:v>
                </c:pt>
                <c:pt idx="6">
                  <c:v>54</c:v>
                </c:pt>
                <c:pt idx="7">
                  <c:v>44</c:v>
                </c:pt>
                <c:pt idx="8">
                  <c:v>87</c:v>
                </c:pt>
                <c:pt idx="9">
                  <c:v>68</c:v>
                </c:pt>
                <c:pt idx="10">
                  <c:v>55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0-4299-9C74-0C9D18B02E85}"/>
            </c:ext>
          </c:extLst>
        </c:ser>
        <c:ser>
          <c:idx val="1"/>
          <c:order val="1"/>
          <c:tx>
            <c:strRef>
              <c:f>'Visual Forecast Worksheet'!$C$1</c:f>
              <c:strCache>
                <c:ptCount val="1"/>
                <c:pt idx="0">
                  <c:v>Forecast(Visitors)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 Forecast Worksheet'!$A$2:$A$17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'Visual Forecast Worksheet'!$C$2:$C$17</c:f>
              <c:numCache>
                <c:formatCode>General</c:formatCode>
                <c:ptCount val="16"/>
                <c:pt idx="11">
                  <c:v>49</c:v>
                </c:pt>
                <c:pt idx="12">
                  <c:v>90.423249748368079</c:v>
                </c:pt>
                <c:pt idx="13">
                  <c:v>72.539153905246948</c:v>
                </c:pt>
                <c:pt idx="14">
                  <c:v>61.934835219001748</c:v>
                </c:pt>
                <c:pt idx="15">
                  <c:v>52.698832417582423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0-4299-9C74-0C9D18B02E85}"/>
            </c:ext>
          </c:extLst>
        </c:ser>
        <c:ser>
          <c:idx val="2"/>
          <c:order val="2"/>
          <c:tx>
            <c:strRef>
              <c:f>'Visual Forecast Worksheet'!$D$1</c:f>
              <c:strCache>
                <c:ptCount val="1"/>
                <c:pt idx="0">
                  <c:v>Lower Confidence Bound(Visitors)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'Visual Forecast Worksheet'!$A$2:$A$17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'Visual Forecast Worksheet'!$D$2:$D$17</c:f>
              <c:numCache>
                <c:formatCode>General</c:formatCode>
                <c:ptCount val="16"/>
                <c:pt idx="11" formatCode="0.00">
                  <c:v>49</c:v>
                </c:pt>
                <c:pt idx="12" formatCode="0.00">
                  <c:v>86.070730447798482</c:v>
                </c:pt>
                <c:pt idx="13" formatCode="0.00">
                  <c:v>67.668990155072905</c:v>
                </c:pt>
                <c:pt idx="14" formatCode="0.00">
                  <c:v>56.59520931529174</c:v>
                </c:pt>
                <c:pt idx="15" formatCode="0.00">
                  <c:v>46.926156117557959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0-4299-9C74-0C9D18B02E85}"/>
            </c:ext>
          </c:extLst>
        </c:ser>
        <c:ser>
          <c:idx val="3"/>
          <c:order val="3"/>
          <c:tx>
            <c:strRef>
              <c:f>'Visual Forecast Worksheet'!$E$1</c:f>
              <c:strCache>
                <c:ptCount val="1"/>
                <c:pt idx="0">
                  <c:v>Upper Confidence Bound(Visitors)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'Visual Forecast Worksheet'!$A$2:$A$17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'Visual Forecast Worksheet'!$E$2:$E$17</c:f>
              <c:numCache>
                <c:formatCode>General</c:formatCode>
                <c:ptCount val="16"/>
                <c:pt idx="11" formatCode="0.00">
                  <c:v>49</c:v>
                </c:pt>
                <c:pt idx="12" formatCode="0.00">
                  <c:v>94.775769048937676</c:v>
                </c:pt>
                <c:pt idx="13" formatCode="0.00">
                  <c:v>77.409317655420992</c:v>
                </c:pt>
                <c:pt idx="14" formatCode="0.00">
                  <c:v>67.274461122711756</c:v>
                </c:pt>
                <c:pt idx="15" formatCode="0.00">
                  <c:v>58.471508717606888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0-4299-9C74-0C9D18B0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62784"/>
        <c:axId val="378288416"/>
      </c:lineChart>
      <c:catAx>
        <c:axId val="281762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88416"/>
        <c:crosses val="autoZero"/>
        <c:auto val="1"/>
        <c:lblAlgn val="ctr"/>
        <c:lblOffset val="100"/>
        <c:noMultiLvlLbl val="0"/>
      </c:catAx>
      <c:valAx>
        <c:axId val="3782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10</xdr:row>
      <xdr:rowOff>61912</xdr:rowOff>
    </xdr:from>
    <xdr:to>
      <xdr:col>10</xdr:col>
      <xdr:colOff>433387</xdr:colOff>
      <xdr:row>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C51E0-2A78-4F41-AE7E-C87D937CC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12</xdr:row>
      <xdr:rowOff>61912</xdr:rowOff>
    </xdr:from>
    <xdr:to>
      <xdr:col>10</xdr:col>
      <xdr:colOff>433387</xdr:colOff>
      <xdr:row>26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E80C5-751F-48C8-BF7F-BD342B409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17</xdr:row>
      <xdr:rowOff>157162</xdr:rowOff>
    </xdr:from>
    <xdr:to>
      <xdr:col>4</xdr:col>
      <xdr:colOff>1819275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1BE45-596C-46DD-8DBC-37CE3BC3E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51BC5B-8B9F-4EF2-82D6-60095B83283C}" name="Table1" displayName="Table1" ref="A1:E17" totalsRowShown="0">
  <autoFilter ref="A1:E17" xr:uid="{C5EA83AE-81B3-4D24-B6A5-3797CA51FF5A}"/>
  <tableColumns count="5">
    <tableColumn id="1" xr3:uid="{BA947CF4-ABAD-4B4D-A419-7EEBD09C66F3}" name="Period"/>
    <tableColumn id="2" xr3:uid="{E1DE1BE5-F737-4A1B-BDF1-F9A0C00F918A}" name="Visitors"/>
    <tableColumn id="3" xr3:uid="{91709819-E73E-4D72-B8A8-3FB0D779C513}" name="Forecast(Visitors)">
      <calculatedColumnFormula>_xlfn.FORECAST.ETS(A2,$B$2:$B$13,$A$2:$A$13,1,1)</calculatedColumnFormula>
    </tableColumn>
    <tableColumn id="4" xr3:uid="{2E6093C2-F15B-47D2-96C6-993697BF5268}" name="Lower Confidence Bound(Visitors)" dataDxfId="1">
      <calculatedColumnFormula>C2-_xlfn.FORECAST.ETS.CONFINT(A2,$B$2:$B$13,$A$2:$A$13,0.95,1,1)</calculatedColumnFormula>
    </tableColumn>
    <tableColumn id="5" xr3:uid="{7836E69E-33BE-4690-B565-F411A4795524}" name="Upper Confidence Bound(Visitors)" dataDxfId="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C12" sqref="C12"/>
    </sheetView>
  </sheetViews>
  <sheetFormatPr defaultRowHeight="15" x14ac:dyDescent="0.25"/>
  <cols>
    <col min="1" max="2" width="9.28515625" customWidth="1"/>
    <col min="3" max="3" width="17" bestFit="1" customWidth="1"/>
    <col min="4" max="5" width="9.28515625" customWidth="1"/>
    <col min="6" max="8" width="9.42578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v>20</v>
      </c>
    </row>
    <row r="3" spans="1:3" x14ac:dyDescent="0.25">
      <c r="A3">
        <v>2</v>
      </c>
      <c r="B3">
        <v>32</v>
      </c>
    </row>
    <row r="4" spans="1:3" x14ac:dyDescent="0.25">
      <c r="A4">
        <v>3</v>
      </c>
      <c r="B4">
        <v>51</v>
      </c>
    </row>
    <row r="5" spans="1:3" x14ac:dyDescent="0.25">
      <c r="A5">
        <v>4</v>
      </c>
      <c r="B5">
        <v>43</v>
      </c>
    </row>
    <row r="6" spans="1:3" x14ac:dyDescent="0.25">
      <c r="A6">
        <v>5</v>
      </c>
      <c r="B6">
        <v>62</v>
      </c>
    </row>
    <row r="7" spans="1:3" x14ac:dyDescent="0.25">
      <c r="A7">
        <v>6</v>
      </c>
      <c r="B7">
        <v>63</v>
      </c>
    </row>
    <row r="8" spans="1:3" x14ac:dyDescent="0.25">
      <c r="A8">
        <v>7</v>
      </c>
      <c r="B8">
        <v>82</v>
      </c>
    </row>
    <row r="9" spans="1:3" x14ac:dyDescent="0.25">
      <c r="A9">
        <v>8</v>
      </c>
      <c r="B9">
        <v>75</v>
      </c>
    </row>
    <row r="10" spans="1:3" x14ac:dyDescent="0.25">
      <c r="A10">
        <v>9</v>
      </c>
      <c r="B10">
        <v>92</v>
      </c>
    </row>
    <row r="11" spans="1:3" x14ac:dyDescent="0.25">
      <c r="A11">
        <v>10</v>
      </c>
      <c r="B11">
        <v>89</v>
      </c>
      <c r="C11">
        <v>89</v>
      </c>
    </row>
    <row r="12" spans="1:3" x14ac:dyDescent="0.25">
      <c r="A12">
        <v>11</v>
      </c>
      <c r="C12" s="1">
        <f>_xlfn.FORECAST.LINEAR(A12,$B$2:$B$11,$A$2:$A$11)</f>
        <v>103.53333333333333</v>
      </c>
    </row>
    <row r="13" spans="1:3" x14ac:dyDescent="0.25">
      <c r="A13">
        <v>12</v>
      </c>
      <c r="C13" s="1">
        <f>_xlfn.FORECAST.LINEAR(A13,$B$2:$B$11,$A$2:$A$11)</f>
        <v>111.2848484848485</v>
      </c>
    </row>
    <row r="14" spans="1:3" x14ac:dyDescent="0.25">
      <c r="A14">
        <v>13</v>
      </c>
      <c r="C14" s="1">
        <f>_xlfn.FORECAST.LINEAR(A14,$B$2:$B$11,$A$2:$A$11)</f>
        <v>119.03636363636365</v>
      </c>
    </row>
    <row r="31" spans="12:12" x14ac:dyDescent="0.25">
      <c r="L31" s="1"/>
    </row>
    <row r="32" spans="12:12" x14ac:dyDescent="0.25">
      <c r="L32" s="1"/>
    </row>
    <row r="33" spans="12:12" x14ac:dyDescent="0.25">
      <c r="L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DE6D-843D-489F-96B3-02859CCD7FBF}">
  <dimension ref="A1:L33"/>
  <sheetViews>
    <sheetView workbookViewId="0">
      <selection activeCell="C14" sqref="C14"/>
    </sheetView>
  </sheetViews>
  <sheetFormatPr defaultRowHeight="15" x14ac:dyDescent="0.25"/>
  <cols>
    <col min="1" max="2" width="9.28515625" customWidth="1"/>
    <col min="3" max="3" width="17" bestFit="1" customWidth="1"/>
    <col min="4" max="5" width="9.28515625" customWidth="1"/>
    <col min="6" max="8" width="9.42578125" customWidth="1"/>
  </cols>
  <sheetData>
    <row r="1" spans="1:5" x14ac:dyDescent="0.25">
      <c r="A1" t="s">
        <v>1</v>
      </c>
      <c r="B1" t="s">
        <v>4</v>
      </c>
      <c r="C1" t="s">
        <v>3</v>
      </c>
    </row>
    <row r="2" spans="1:5" x14ac:dyDescent="0.25">
      <c r="A2">
        <v>1</v>
      </c>
      <c r="B2">
        <v>74</v>
      </c>
    </row>
    <row r="3" spans="1:5" x14ac:dyDescent="0.25">
      <c r="A3">
        <v>2</v>
      </c>
      <c r="B3">
        <v>59</v>
      </c>
      <c r="E3">
        <f>_xlfn.FORECAST.ETS.SEASONALITY(B2:B13,A2:A13)</f>
        <v>4</v>
      </c>
    </row>
    <row r="4" spans="1:5" x14ac:dyDescent="0.25">
      <c r="A4">
        <v>3</v>
      </c>
      <c r="B4">
        <v>51</v>
      </c>
    </row>
    <row r="5" spans="1:5" x14ac:dyDescent="0.25">
      <c r="A5">
        <v>4</v>
      </c>
      <c r="B5">
        <v>42</v>
      </c>
    </row>
    <row r="6" spans="1:5" x14ac:dyDescent="0.25">
      <c r="A6">
        <v>5</v>
      </c>
      <c r="B6">
        <v>83</v>
      </c>
    </row>
    <row r="7" spans="1:5" x14ac:dyDescent="0.25">
      <c r="A7">
        <v>6</v>
      </c>
      <c r="B7">
        <v>67</v>
      </c>
    </row>
    <row r="8" spans="1:5" x14ac:dyDescent="0.25">
      <c r="A8">
        <v>7</v>
      </c>
      <c r="B8">
        <v>54</v>
      </c>
    </row>
    <row r="9" spans="1:5" x14ac:dyDescent="0.25">
      <c r="A9">
        <v>8</v>
      </c>
      <c r="B9">
        <v>44</v>
      </c>
    </row>
    <row r="10" spans="1:5" x14ac:dyDescent="0.25">
      <c r="A10">
        <v>9</v>
      </c>
      <c r="B10">
        <v>87</v>
      </c>
    </row>
    <row r="11" spans="1:5" x14ac:dyDescent="0.25">
      <c r="A11">
        <v>10</v>
      </c>
      <c r="B11">
        <v>68</v>
      </c>
    </row>
    <row r="12" spans="1:5" x14ac:dyDescent="0.25">
      <c r="A12">
        <v>11</v>
      </c>
      <c r="B12">
        <v>55</v>
      </c>
      <c r="C12" s="1"/>
    </row>
    <row r="13" spans="1:5" x14ac:dyDescent="0.25">
      <c r="A13">
        <v>12</v>
      </c>
      <c r="B13">
        <v>49</v>
      </c>
      <c r="C13" s="1">
        <v>49</v>
      </c>
    </row>
    <row r="14" spans="1:5" x14ac:dyDescent="0.25">
      <c r="A14">
        <v>13</v>
      </c>
      <c r="C14" s="1">
        <f>_xlfn.FORECAST.ETS(A14,$B$2:$B$13,$A$2:$A$13,1)</f>
        <v>90.423249748368079</v>
      </c>
    </row>
    <row r="15" spans="1:5" x14ac:dyDescent="0.25">
      <c r="A15">
        <v>14</v>
      </c>
      <c r="C15" s="1">
        <f t="shared" ref="C15:C17" si="0">_xlfn.FORECAST.ETS(A15,$B$2:$B$13,$A$2:$A$13,1)</f>
        <v>72.539153905246948</v>
      </c>
    </row>
    <row r="16" spans="1:5" x14ac:dyDescent="0.25">
      <c r="A16">
        <v>15</v>
      </c>
      <c r="C16" s="1">
        <f t="shared" si="0"/>
        <v>61.934835219001748</v>
      </c>
    </row>
    <row r="17" spans="1:12" x14ac:dyDescent="0.25">
      <c r="A17">
        <v>16</v>
      </c>
      <c r="C17" s="1">
        <f t="shared" si="0"/>
        <v>52.698832417582423</v>
      </c>
    </row>
    <row r="31" spans="1:12" x14ac:dyDescent="0.25">
      <c r="L31" s="1"/>
    </row>
    <row r="32" spans="1:12" x14ac:dyDescent="0.25">
      <c r="L32" s="1"/>
    </row>
    <row r="33" spans="12:12" x14ac:dyDescent="0.25">
      <c r="L33" s="1"/>
    </row>
  </sheetData>
  <pageMargins left="0.7" right="0.7" top="0.75" bottom="0.75" header="0.3" footer="0.3"/>
  <ignoredErrors>
    <ignoredError sqref="E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3A2B-F834-4117-A322-BA4CD478AA5D}">
  <dimension ref="A1:E17"/>
  <sheetViews>
    <sheetView workbookViewId="0">
      <selection activeCell="C14" sqref="C14"/>
    </sheetView>
  </sheetViews>
  <sheetFormatPr defaultRowHeight="15" x14ac:dyDescent="0.25"/>
  <cols>
    <col min="2" max="2" width="9.85546875" customWidth="1"/>
    <col min="3" max="3" width="18.7109375" customWidth="1"/>
    <col min="4" max="4" width="33.42578125" customWidth="1"/>
    <col min="5" max="5" width="33.5703125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</v>
      </c>
      <c r="B2">
        <v>74</v>
      </c>
    </row>
    <row r="3" spans="1:5" x14ac:dyDescent="0.25">
      <c r="A3">
        <v>2</v>
      </c>
      <c r="B3">
        <v>59</v>
      </c>
    </row>
    <row r="4" spans="1:5" x14ac:dyDescent="0.25">
      <c r="A4">
        <v>3</v>
      </c>
      <c r="B4">
        <v>51</v>
      </c>
    </row>
    <row r="5" spans="1:5" x14ac:dyDescent="0.25">
      <c r="A5">
        <v>4</v>
      </c>
      <c r="B5">
        <v>42</v>
      </c>
    </row>
    <row r="6" spans="1:5" x14ac:dyDescent="0.25">
      <c r="A6">
        <v>5</v>
      </c>
      <c r="B6">
        <v>83</v>
      </c>
    </row>
    <row r="7" spans="1:5" x14ac:dyDescent="0.25">
      <c r="A7">
        <v>6</v>
      </c>
      <c r="B7">
        <v>67</v>
      </c>
    </row>
    <row r="8" spans="1:5" x14ac:dyDescent="0.25">
      <c r="A8">
        <v>7</v>
      </c>
      <c r="B8">
        <v>54</v>
      </c>
    </row>
    <row r="9" spans="1:5" x14ac:dyDescent="0.25">
      <c r="A9">
        <v>8</v>
      </c>
      <c r="B9">
        <v>44</v>
      </c>
    </row>
    <row r="10" spans="1:5" x14ac:dyDescent="0.25">
      <c r="A10">
        <v>9</v>
      </c>
      <c r="B10">
        <v>87</v>
      </c>
    </row>
    <row r="11" spans="1:5" x14ac:dyDescent="0.25">
      <c r="A11">
        <v>10</v>
      </c>
      <c r="B11">
        <v>68</v>
      </c>
    </row>
    <row r="12" spans="1:5" x14ac:dyDescent="0.25">
      <c r="A12">
        <v>11</v>
      </c>
      <c r="B12">
        <v>55</v>
      </c>
    </row>
    <row r="13" spans="1:5" x14ac:dyDescent="0.25">
      <c r="A13">
        <v>12</v>
      </c>
      <c r="B13">
        <v>49</v>
      </c>
      <c r="C13">
        <v>49</v>
      </c>
      <c r="D13" s="1">
        <v>49</v>
      </c>
      <c r="E13" s="1">
        <v>49</v>
      </c>
    </row>
    <row r="14" spans="1:5" x14ac:dyDescent="0.25">
      <c r="A14">
        <v>13</v>
      </c>
      <c r="C14">
        <f>_xlfn.FORECAST.ETS(A14,$B$2:$B$13,$A$2:$A$13,1,1)</f>
        <v>90.423249748368079</v>
      </c>
      <c r="D14" s="1">
        <f>C14-_xlfn.FORECAST.ETS.CONFINT(A14,$B$2:$B$13,$A$2:$A$13,0.95,1,1)</f>
        <v>86.070730447798482</v>
      </c>
      <c r="E14" s="1">
        <f>C14+_xlfn.FORECAST.ETS.CONFINT(A14,$B$2:$B$13,$A$2:$A$13,0.95,1,1)</f>
        <v>94.775769048937676</v>
      </c>
    </row>
    <row r="15" spans="1:5" x14ac:dyDescent="0.25">
      <c r="A15">
        <v>14</v>
      </c>
      <c r="C15">
        <f>_xlfn.FORECAST.ETS(A15,$B$2:$B$13,$A$2:$A$13,1,1)</f>
        <v>72.539153905246948</v>
      </c>
      <c r="D15" s="1">
        <f>C15-_xlfn.FORECAST.ETS.CONFINT(A15,$B$2:$B$13,$A$2:$A$13,0.95,1,1)</f>
        <v>67.668990155072905</v>
      </c>
      <c r="E15" s="1">
        <f>C15+_xlfn.FORECAST.ETS.CONFINT(A15,$B$2:$B$13,$A$2:$A$13,0.95,1,1)</f>
        <v>77.409317655420992</v>
      </c>
    </row>
    <row r="16" spans="1:5" x14ac:dyDescent="0.25">
      <c r="A16">
        <v>15</v>
      </c>
      <c r="C16">
        <f>_xlfn.FORECAST.ETS(A16,$B$2:$B$13,$A$2:$A$13,1,1)</f>
        <v>61.934835219001748</v>
      </c>
      <c r="D16" s="1">
        <f>C16-_xlfn.FORECAST.ETS.CONFINT(A16,$B$2:$B$13,$A$2:$A$13,0.95,1,1)</f>
        <v>56.59520931529174</v>
      </c>
      <c r="E16" s="1">
        <f>C16+_xlfn.FORECAST.ETS.CONFINT(A16,$B$2:$B$13,$A$2:$A$13,0.95,1,1)</f>
        <v>67.274461122711756</v>
      </c>
    </row>
    <row r="17" spans="1:5" x14ac:dyDescent="0.25">
      <c r="A17">
        <v>16</v>
      </c>
      <c r="C17">
        <f>_xlfn.FORECAST.ETS(A17,$B$2:$B$13,$A$2:$A$13,1,1)</f>
        <v>52.698832417582423</v>
      </c>
      <c r="D17" s="1">
        <f>C17-_xlfn.FORECAST.ETS.CONFINT(A17,$B$2:$B$13,$A$2:$A$13,0.95,1,1)</f>
        <v>46.926156117557959</v>
      </c>
      <c r="E17" s="1">
        <f>C17+_xlfn.FORECAST.ETS.CONFINT(A17,$B$2:$B$13,$A$2:$A$13,0.95,1,1)</f>
        <v>58.471508717606888</v>
      </c>
    </row>
  </sheetData>
  <pageMargins left="0.7" right="0.7" top="0.75" bottom="0.75" header="0.3" footer="0.3"/>
  <ignoredErrors>
    <ignoredError sqref="C13:E13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FORECAST.LINEAR</vt:lpstr>
      <vt:lpstr>FORECAST.ETS</vt:lpstr>
      <vt:lpstr>Visual Forecast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2011-12-21T21:11:05Z</dcterms:created>
  <dcterms:modified xsi:type="dcterms:W3CDTF">2020-05-16T12:22:38Z</dcterms:modified>
</cp:coreProperties>
</file>