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Drew\Documents\SQL Server Management Studio\Restore Scripts\Med People\"/>
    </mc:Choice>
  </mc:AlternateContent>
  <xr:revisionPtr revIDLastSave="0" documentId="13_ncr:1_{BCFA9635-789A-439C-AD75-E263A452C680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Restore Tree" sheetId="1" r:id="rId1"/>
    <sheet name="Sheet1" sheetId="9" r:id="rId2"/>
    <sheet name="Test IDs" sheetId="8" r:id="rId3"/>
    <sheet name="TableInfo" sheetId="5" r:id="rId4"/>
    <sheet name="1l diff" sheetId="6" r:id="rId5"/>
    <sheet name="2l diff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8" l="1"/>
  <c r="H2" i="9" l="1"/>
  <c r="H3" i="9"/>
  <c r="H4" i="9"/>
  <c r="H5" i="9"/>
  <c r="H6" i="9"/>
  <c r="H7" i="9"/>
  <c r="H8" i="9"/>
  <c r="H9" i="9"/>
  <c r="H10" i="9"/>
  <c r="H11" i="9"/>
  <c r="H12" i="9"/>
  <c r="H13" i="9"/>
  <c r="H14" i="9"/>
  <c r="H1" i="9"/>
  <c r="E15" i="9"/>
  <c r="E16" i="9"/>
  <c r="E17" i="9"/>
  <c r="E18" i="9"/>
  <c r="E19" i="9"/>
  <c r="E20" i="9"/>
  <c r="E21" i="9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39" i="5"/>
  <c r="E40" i="5"/>
  <c r="E41" i="5"/>
  <c r="E57" i="5"/>
  <c r="E58" i="5"/>
  <c r="E59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E102" i="5"/>
  <c r="E103" i="5"/>
  <c r="E104" i="5"/>
  <c r="E105" i="5"/>
  <c r="E106" i="5"/>
  <c r="E107" i="5"/>
  <c r="B22" i="9" l="1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G18" i="8" l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1" i="6"/>
  <c r="G66" i="8" l="1"/>
  <c r="G6" i="8"/>
  <c r="G50" i="8"/>
  <c r="G78" i="8"/>
  <c r="G76" i="8"/>
  <c r="G62" i="8"/>
  <c r="G46" i="8"/>
  <c r="G30" i="8"/>
  <c r="G74" i="8"/>
  <c r="G58" i="8"/>
  <c r="G70" i="8"/>
  <c r="G77" i="8"/>
  <c r="G73" i="8"/>
  <c r="G69" i="8"/>
  <c r="G65" i="8"/>
  <c r="G61" i="8"/>
  <c r="G57" i="8"/>
  <c r="G45" i="8"/>
  <c r="G29" i="8"/>
  <c r="G17" i="8"/>
  <c r="G72" i="8"/>
  <c r="G68" i="8"/>
  <c r="G60" i="8"/>
  <c r="G44" i="8"/>
  <c r="G16" i="8"/>
  <c r="G12" i="8"/>
  <c r="G79" i="8"/>
  <c r="G75" i="8"/>
  <c r="G71" i="8"/>
  <c r="G67" i="8"/>
  <c r="G63" i="8"/>
  <c r="G55" i="8"/>
  <c r="G51" i="8"/>
  <c r="G47" i="8"/>
  <c r="G43" i="8"/>
  <c r="G23" i="8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" i="5" l="1"/>
  <c r="E1" i="5"/>
  <c r="A1" i="5"/>
</calcChain>
</file>

<file path=xl/sharedStrings.xml><?xml version="1.0" encoding="utf-8"?>
<sst xmlns="http://schemas.openxmlformats.org/spreadsheetml/2006/main" count="794" uniqueCount="255">
  <si>
    <t>LinkObjectToActivityHistory</t>
  </si>
  <si>
    <t>LinkObjectToDocument</t>
  </si>
  <si>
    <t>LinkObjectToTask</t>
  </si>
  <si>
    <t>Table</t>
  </si>
  <si>
    <t>table</t>
  </si>
  <si>
    <t>notes</t>
  </si>
  <si>
    <t>Task</t>
  </si>
  <si>
    <t>LinkContactsToTask</t>
  </si>
  <si>
    <t>UQ</t>
  </si>
  <si>
    <t>UPDATE</t>
  </si>
  <si>
    <t>MAIN RECORD</t>
  </si>
  <si>
    <t>REGULAR</t>
  </si>
  <si>
    <t>LINK OBJECT</t>
  </si>
  <si>
    <t>LEGEND</t>
  </si>
  <si>
    <t>Tested</t>
  </si>
  <si>
    <t>Not going to Test</t>
  </si>
  <si>
    <t>LinkCandidatesToMProjects</t>
  </si>
  <si>
    <t>LinkCandidatesToMPContacts</t>
  </si>
  <si>
    <t>LinkContactsToMProjects</t>
  </si>
  <si>
    <t>LinkPeopleToCompanies</t>
  </si>
  <si>
    <t>MProjectCompaniesContacts</t>
  </si>
  <si>
    <t>Not Coded</t>
  </si>
  <si>
    <t>Coded</t>
  </si>
  <si>
    <t>LeftID, ObjectTableName, RightID</t>
  </si>
  <si>
    <t>PeopleID, TaskID</t>
  </si>
  <si>
    <t>not relevant</t>
  </si>
  <si>
    <t>People</t>
  </si>
  <si>
    <t>GDPRLog</t>
  </si>
  <si>
    <t>delete</t>
  </si>
  <si>
    <t>Addresses</t>
  </si>
  <si>
    <t>Resumes</t>
  </si>
  <si>
    <t>PeopleID</t>
  </si>
  <si>
    <t>EMailAddress</t>
  </si>
  <si>
    <t>Notes</t>
  </si>
  <si>
    <t>LeftID</t>
  </si>
  <si>
    <t>LinkPeopleToNetWork</t>
  </si>
  <si>
    <t>LinkPeopleToSkills</t>
  </si>
  <si>
    <t>ListsDetails</t>
  </si>
  <si>
    <t>RecordID</t>
  </si>
  <si>
    <t>JobOrderConsideredPeople</t>
  </si>
  <si>
    <t>JobOrderInterviewPeople</t>
  </si>
  <si>
    <t>JobOrderInternalInterviewPeople</t>
  </si>
  <si>
    <t>JobOrderPresentedPeople</t>
  </si>
  <si>
    <t>ProjectsClientTeams</t>
  </si>
  <si>
    <t>ProjectsBenchmarkCandidates</t>
  </si>
  <si>
    <t>ProjectsInternalInterviewLists</t>
  </si>
  <si>
    <t>ProjectsPresentedLists</t>
  </si>
  <si>
    <t>ProjectsSources</t>
  </si>
  <si>
    <t>ProjectsClientEmployeesLists</t>
  </si>
  <si>
    <t>ProjectsShortLists</t>
  </si>
  <si>
    <t>ProjectsTargetLists</t>
  </si>
  <si>
    <t>ProjectTargetCompaniesCandidates</t>
  </si>
  <si>
    <t>ProjectsFileSearchCandidates</t>
  </si>
  <si>
    <t>Affiliates</t>
  </si>
  <si>
    <t>CandidateCredentials</t>
  </si>
  <si>
    <t>CandidatePeopleID</t>
  </si>
  <si>
    <t>JobOrdersTargetCompaniesCandidates</t>
  </si>
  <si>
    <t>JobOrdersSources</t>
  </si>
  <si>
    <t>CandidateReferrals</t>
  </si>
  <si>
    <t>CandidateReferences</t>
  </si>
  <si>
    <t>PeopleAppliedTo</t>
  </si>
  <si>
    <t>Education</t>
  </si>
  <si>
    <t>EMailArchive</t>
  </si>
  <si>
    <t>LinkPeopleToPackage</t>
  </si>
  <si>
    <t>PeopleAvailability</t>
  </si>
  <si>
    <t>LinkPeopleToRates</t>
  </si>
  <si>
    <t>LinkPeopleToCredentials</t>
  </si>
  <si>
    <t>LastProjectActivity</t>
  </si>
  <si>
    <t>ProjectsCandidateBlocks</t>
  </si>
  <si>
    <t>EventSessionsInvitees</t>
  </si>
  <si>
    <t>EventSessionVendors</t>
  </si>
  <si>
    <t>JobOrderClientTeams</t>
  </si>
  <si>
    <t>ContactPeopleID</t>
  </si>
  <si>
    <t>LinkContactsToOpportunities</t>
  </si>
  <si>
    <t>LinkPeopleToKnownToUsers</t>
  </si>
  <si>
    <t>PeopleAdditionalNames</t>
  </si>
  <si>
    <t>ProjectsCallStatus</t>
  </si>
  <si>
    <t>LeftID, RightID</t>
  </si>
  <si>
    <t>LeftID or RightID</t>
  </si>
  <si>
    <t>listitem</t>
  </si>
  <si>
    <t>PeopleID or SourcePeopleID</t>
  </si>
  <si>
    <t>PeopleID or RefereePeopleID</t>
  </si>
  <si>
    <t>CandPeopleID or ContactPeopleID</t>
  </si>
  <si>
    <t>Positions</t>
  </si>
  <si>
    <t>Assignments</t>
  </si>
  <si>
    <t>JobOrders</t>
  </si>
  <si>
    <t>Projects</t>
  </si>
  <si>
    <t>PlacedByPeopleID</t>
  </si>
  <si>
    <t>InvoiceToPeopleID</t>
  </si>
  <si>
    <t>LeadContactPeopleID</t>
  </si>
  <si>
    <t>ReportsToPeopleID</t>
  </si>
  <si>
    <t>BillingToPeopleID</t>
  </si>
  <si>
    <t>ListID, RecordID</t>
  </si>
  <si>
    <t>PeopleID, ProjectsID</t>
  </si>
  <si>
    <t>PeopleID, JobOrdersID</t>
  </si>
  <si>
    <t>PeopleID, ProjectsID, CompaniesID</t>
  </si>
  <si>
    <t>PeopleID, JobOrdersID, CompaniesID</t>
  </si>
  <si>
    <t>PeopleID, isnull(ProjectsID), isnull(JobOrdersID)</t>
  </si>
  <si>
    <t>PeopleID, PositionsID, PackageID</t>
  </si>
  <si>
    <t>PeopleID, RateTypesID</t>
  </si>
  <si>
    <t>PeopleID, ProjectsID, WorkListsID</t>
  </si>
  <si>
    <t>EventsID, PeopleID, TaskID</t>
  </si>
  <si>
    <t>PeopleID, MProjectsID</t>
  </si>
  <si>
    <t>PeopleID, OpportunitiesID</t>
  </si>
  <si>
    <t>PeopleID, MProjectsID, CompaniesID</t>
  </si>
  <si>
    <t>AdditionalNamesID</t>
  </si>
  <si>
    <t>ObjectTableName = 'People'</t>
  </si>
  <si>
    <t>PositionDetails</t>
  </si>
  <si>
    <t>LinkPositionsToRates</t>
  </si>
  <si>
    <t>LinkJobOrderScheduleToPosition</t>
  </si>
  <si>
    <t>LinkJobOrderToWorksteps</t>
  </si>
  <si>
    <t>Timesheets</t>
  </si>
  <si>
    <t>PositionExpenses</t>
  </si>
  <si>
    <t>JobOrderPositionTeams</t>
  </si>
  <si>
    <t>update - set PositionsID</t>
  </si>
  <si>
    <t>SearchContactRecord</t>
  </si>
  <si>
    <t>MarketingCallReport</t>
  </si>
  <si>
    <t>not relevant - wrong otn</t>
  </si>
  <si>
    <t>Companies</t>
  </si>
  <si>
    <t>LastAHID etc - handled as main record</t>
  </si>
  <si>
    <t>Parent Link</t>
  </si>
  <si>
    <t>EmailMsgRecipients</t>
  </si>
  <si>
    <t>otn = 'EmailArchive'</t>
  </si>
  <si>
    <t>update - handled as main record child</t>
  </si>
  <si>
    <t>PCS, PCB, People</t>
  </si>
  <si>
    <t>handled</t>
  </si>
  <si>
    <t>PCS</t>
  </si>
  <si>
    <t>InternalInterviews</t>
  </si>
  <si>
    <t>LinkInterviewersToClientInterview</t>
  </si>
  <si>
    <t xml:space="preserve">LeftID, RightID IN ( select InterviewID from Interview where ProjectsID = @ProjectsID AND Done = 0 )  </t>
  </si>
  <si>
    <t>LinkAddressToDistList</t>
  </si>
  <si>
    <t>EmailAddressID or DistListID</t>
  </si>
  <si>
    <t>handle as child</t>
  </si>
  <si>
    <t>TaskID = TaskID and CallCode is null</t>
  </si>
  <si>
    <t>LinkInternalInterviewsToResults</t>
  </si>
  <si>
    <t>LinkSkillsToInternalInterview</t>
  </si>
  <si>
    <t>EmailMsgAttachments</t>
  </si>
  <si>
    <t>PositionsID, RateTypesID</t>
  </si>
  <si>
    <t>PositionsID, JobOrderScheduleID</t>
  </si>
  <si>
    <t>PositionsID, isnull(WorkStepsID), isnull(JobOrdersID), isnull(AssignmentsID)</t>
  </si>
  <si>
    <t>LinkToDistListID</t>
  </si>
  <si>
    <t>LinkIntInterviewsToResultsID</t>
  </si>
  <si>
    <t>TaskID=TaskID</t>
  </si>
  <si>
    <t>Not going to Code</t>
  </si>
  <si>
    <t>LIST ITEM</t>
  </si>
  <si>
    <t>NESTED</t>
  </si>
  <si>
    <t>NESTED - People.HomeAddressesID, BusinessAddressesID, AlternativeAddressesID</t>
  </si>
  <si>
    <t>AS CHILD</t>
  </si>
  <si>
    <t>PeopleID, SourcePeopleID</t>
  </si>
  <si>
    <t>PeopleID, RefereePeopleID</t>
  </si>
  <si>
    <t>CandPeopleID, ContactPeopleID</t>
  </si>
  <si>
    <t>x</t>
  </si>
  <si>
    <t>TableName</t>
  </si>
  <si>
    <t>01 People</t>
  </si>
  <si>
    <t>02 Resumes</t>
  </si>
  <si>
    <t>03 Notes</t>
  </si>
  <si>
    <t>04 LinkPeopleToSkills</t>
  </si>
  <si>
    <t>06 Education</t>
  </si>
  <si>
    <t>07 PeopleAvailability</t>
  </si>
  <si>
    <t>08 LinkPeopleToCredentials</t>
  </si>
  <si>
    <t>09 LinkPeopleToCompanies</t>
  </si>
  <si>
    <t>10 JobOrderClientTeams</t>
  </si>
  <si>
    <t>12 ProjectsCallStatus</t>
  </si>
  <si>
    <t>13 Positions</t>
  </si>
  <si>
    <t>14 EMailAddress</t>
  </si>
  <si>
    <t>18 CandidateCredentials</t>
  </si>
  <si>
    <t>19 CandidateReferrals</t>
  </si>
  <si>
    <t>20 CandidateReferences</t>
  </si>
  <si>
    <t>21 LinkCandidatesToMPContacts</t>
  </si>
  <si>
    <t>23 LinkPeopleToNetWork</t>
  </si>
  <si>
    <t>24 JobOrderConsideredPeople</t>
  </si>
  <si>
    <t>25 JobOrderInterviewPeople</t>
  </si>
  <si>
    <t>26 JobOrderInternalInterviewPeople</t>
  </si>
  <si>
    <t>27 JobOrderPresentedPeople</t>
  </si>
  <si>
    <t>30 ProjectsBenchmarkCandidates</t>
  </si>
  <si>
    <t>31 ProjectsInternalInterviewLists</t>
  </si>
  <si>
    <t>32 ProjectsPresentedLists</t>
  </si>
  <si>
    <t>33 ProjectsSources</t>
  </si>
  <si>
    <t>35 ProjectsShortLists</t>
  </si>
  <si>
    <t>36 ProjectsTargetLists</t>
  </si>
  <si>
    <t>37 ProjectsFileSearchCandidates</t>
  </si>
  <si>
    <t>40 PeopleAppliedTo</t>
  </si>
  <si>
    <t>41 LinkContactsToTask</t>
  </si>
  <si>
    <t>43 LinkPeopleToRates</t>
  </si>
  <si>
    <t>47 LinkCandidatesToMProjects</t>
  </si>
  <si>
    <t>48 LinkContactsToMProjects</t>
  </si>
  <si>
    <t>51 Addresses</t>
  </si>
  <si>
    <t>52 ListsDetails</t>
  </si>
  <si>
    <t>53 LinkObjectToDocument</t>
  </si>
  <si>
    <t>55 LinkObjectToActivityHistory</t>
  </si>
  <si>
    <t>58 JobOrders</t>
  </si>
  <si>
    <t>59 JobOrders</t>
  </si>
  <si>
    <t>60 JobOrders</t>
  </si>
  <si>
    <t>61 JobOrders</t>
  </si>
  <si>
    <t>via ProjectsInternalInterviewLists where Done = 0</t>
  </si>
  <si>
    <t>where</t>
  </si>
  <si>
    <t>Deleted)</t>
  </si>
  <si>
    <t>IN(</t>
  </si>
  <si>
    <t>SELECT</t>
  </si>
  <si>
    <t>FROM</t>
  </si>
  <si>
    <t>=</t>
  </si>
  <si>
    <t>NULL</t>
  </si>
  <si>
    <t>update</t>
  </si>
  <si>
    <t>set</t>
  </si>
  <si>
    <t>NESTED - People.HomeAddressesID, BusinessAddressesID, AlternativeAddressesID. MED CUSTOM</t>
  </si>
  <si>
    <t>Interview, CandidateCredentials, CandidateReferences</t>
  </si>
  <si>
    <t>UsersCommissionsSplit</t>
  </si>
  <si>
    <t>PeopleID &amp; type = 'Submission' &amp; ObjectID = 0 (SHOULD HAVE JOBORDERSID - fix trigger)</t>
  </si>
  <si>
    <t>Interview</t>
  </si>
  <si>
    <t>Interviewer = PeopleID, ProjectsID = ProjectsID. Done = 0</t>
  </si>
  <si>
    <t>ObjectID = PositionsID and Type = 'Placement'</t>
  </si>
  <si>
    <t>LinkCredentialsToJobOrders</t>
  </si>
  <si>
    <t>JobOrdersID, LinkPeopleToCredentialsID</t>
  </si>
  <si>
    <t>ObjectID = InterviewID and Type = 'Interview'</t>
  </si>
  <si>
    <t>RightID</t>
  </si>
  <si>
    <t>(</t>
  </si>
  <si>
    <t xml:space="preserve">, </t>
  </si>
  <si>
    <t>, null, 0),</t>
  </si>
  <si>
    <t>Tar.PeopleID = Sour.PeopleID and Tar.MProjectsID = Sour.MProjectsID</t>
  </si>
  <si>
    <t>Tar.PeopleID = Sour.PeopleID and Tar.OpportunitiesID = Sour.OpportunitiesID</t>
  </si>
  <si>
    <t>Tar.PeopleID = Sour.PeopleID and Tar.MProjectsID = Sour.MProjectsID and Tar.CompaniesID = Sour.CompaniesID</t>
  </si>
  <si>
    <t>Tar.LeftID = Sour.LeftID and Tar.RightID = Sour.RightID and Tar.ObjectTableName = Sour.ObjectTableName</t>
  </si>
  <si>
    <t>, 0),</t>
  </si>
  <si>
    <t>Tar.LeftID = Sour.LeftID and Tar.RightID = Sour.RightID</t>
  </si>
  <si>
    <t>, null, 0)</t>
  </si>
  <si>
    <t>values(</t>
  </si>
  <si>
    <t>Tar.PositionDetailsID = Sour.PositionDetailsID</t>
  </si>
  <si>
    <t>PositionDetailsID</t>
  </si>
  <si>
    <t>SourParent.PositionsID = Sour.PositionsID</t>
  </si>
  <si>
    <t>Tar.PositionsID = Sour.PositionsID and Tar.RateTypesID = Sour.RateTypesID</t>
  </si>
  <si>
    <t>PositionsID</t>
  </si>
  <si>
    <t>Tar.PositionsID = Sour.PositionsID and Tar.JobOrderScheduleID = Sour.JobOrderScheduleID</t>
  </si>
  <si>
    <t>Tar.PositionsID = Sour.PositionsID and isnull(Tar.WorkStepsID, 0) = isnull(Sour.WorkStepsID, 0) and isnull(Tar.JobOrdersID, 0) = isnull(Sour.JobOrdersID, 0) and isnull(Tar.AssignmentsID, 0) = isnull(Sour.AssignmentsID, 0)</t>
  </si>
  <si>
    <t>Tar.TimesheetsID = Sour.TimesheetsID</t>
  </si>
  <si>
    <t>TimesheetsID</t>
  </si>
  <si>
    <t>Tar.PositionExpensesID = Sour.PositionExpensesID</t>
  </si>
  <si>
    <t>PositionExpensesID</t>
  </si>
  <si>
    <t>Tar.JobOrderPositionTeamsID = Sour.JobOrderPositionTeamsID</t>
  </si>
  <si>
    <t>JobOrderPositionTeamsID</t>
  </si>
  <si>
    <t>Tar.LinkToDistListID = Sour.LinkToDistListID</t>
  </si>
  <si>
    <t>EmailAddress</t>
  </si>
  <si>
    <t>SourParent.EmailAddressID = Sour.EmailAddressID</t>
  </si>
  <si>
    <t>SourParent.EmailAddressID = Sour.DistListID</t>
  </si>
  <si>
    <t>Tar.EmailMsgRecipientsID = Sour.EmailMsgRecipientsID</t>
  </si>
  <si>
    <t>EmailMsgRecipientsID</t>
  </si>
  <si>
    <t>EmailArchive</t>
  </si>
  <si>
    <t>SourParent.EmailArchiveID = Sour.EmailArchiveID</t>
  </si>
  <si>
    <t>Tar.EmailMsgAttachmentsID = Sour.EmailMsgAttachmentsID</t>
  </si>
  <si>
    <t>EmailMsgAttachmentsID</t>
  </si>
  <si>
    <t>SourParent.EmailArchiveID = Sour.LeftID</t>
  </si>
  <si>
    <t>Tar.LinkIntInterviewsToResultsID = Sour.LinkIntInterviewsToResultsID</t>
  </si>
  <si>
    <t>SourParent.InternalInterviewsID = Sour.InternalInterviewsID</t>
  </si>
  <si>
    <t>TaskID = TaskID</t>
  </si>
  <si>
    <t>63 LinkCredentialsToJobOrders</t>
  </si>
  <si>
    <t>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</si>
</sst>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Font="1" applyBorder="1"/>
    <xf numFmtId="0" fontId="0" fillId="2" borderId="2" xfId="0" applyFont="1" applyFill="1" applyBorder="1"/>
    <xf numFmtId="0" fontId="0" fillId="0" borderId="1" xfId="0" applyFont="1" applyBorder="1"/>
    <xf numFmtId="0" fontId="0" fillId="2" borderId="1" xfId="0" applyFont="1" applyFill="1" applyBorder="1"/>
    <xf numFmtId="0" fontId="0" fillId="0" borderId="0" xfId="0" applyFont="1"/>
    <xf numFmtId="0" fontId="0" fillId="2" borderId="0" xfId="0" applyFont="1" applyFill="1"/>
    <xf numFmtId="0" fontId="0" fillId="0" borderId="3" xfId="0" applyFont="1" applyBorder="1"/>
    <xf numFmtId="0" fontId="0" fillId="2" borderId="3" xfId="0" applyFont="1" applyFill="1" applyBorder="1"/>
    <xf numFmtId="0" fontId="0" fillId="0" borderId="4" xfId="0" applyFont="1" applyBorder="1"/>
    <xf numFmtId="0" fontId="0" fillId="2" borderId="4" xfId="0" applyFont="1" applyFill="1" applyBorder="1"/>
    <xf numFmtId="0" fontId="0" fillId="0" borderId="0" xfId="0" applyFont="1" applyBorder="1"/>
    <xf numFmtId="0" fontId="0" fillId="2" borderId="0" xfId="0" applyFont="1" applyFill="1" applyBorder="1"/>
    <xf numFmtId="0" fontId="0" fillId="2" borderId="5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7" xfId="0" applyFill="1" applyBorder="1"/>
    <xf numFmtId="0" fontId="0" fillId="0" borderId="0" xfId="0" applyFont="1" applyFill="1" applyBorder="1"/>
    <xf numFmtId="0" fontId="0" fillId="0" borderId="0" xfId="0" applyFont="1" applyAlignment="1"/>
    <xf numFmtId="0" fontId="0" fillId="6" borderId="6" xfId="0" applyFill="1" applyBorder="1"/>
    <xf numFmtId="0" fontId="1" fillId="6" borderId="0" xfId="0" applyFont="1" applyFill="1"/>
    <xf numFmtId="0" fontId="0" fillId="3" borderId="0" xfId="0" applyFont="1" applyFill="1"/>
    <xf numFmtId="0" fontId="0" fillId="3" borderId="4" xfId="0" applyFont="1" applyFill="1" applyBorder="1"/>
    <xf numFmtId="0" fontId="0" fillId="3" borderId="0" xfId="0" applyFont="1" applyFill="1" applyBorder="1"/>
    <xf numFmtId="0" fontId="0" fillId="3" borderId="1" xfId="0" applyFont="1" applyFill="1" applyBorder="1"/>
    <xf numFmtId="0" fontId="0" fillId="5" borderId="1" xfId="0" applyFont="1" applyFill="1" applyBorder="1"/>
    <xf numFmtId="0" fontId="0" fillId="7" borderId="0" xfId="0" applyFont="1" applyFill="1"/>
    <xf numFmtId="0" fontId="2" fillId="3" borderId="0" xfId="0" applyFont="1" applyFill="1"/>
    <xf numFmtId="0" fontId="3" fillId="3" borderId="0" xfId="0" applyFont="1" applyFill="1"/>
    <xf numFmtId="0" fontId="4" fillId="6" borderId="0" xfId="0" applyFont="1" applyFill="1"/>
    <xf numFmtId="0" fontId="0" fillId="4" borderId="0" xfId="0" applyFont="1" applyFill="1"/>
    <xf numFmtId="0" fontId="0" fillId="5" borderId="0" xfId="0" applyFont="1" applyFill="1"/>
    <xf numFmtId="0" fontId="2" fillId="5" borderId="0" xfId="0" applyFont="1" applyFill="1"/>
    <xf numFmtId="0" fontId="0" fillId="4" borderId="0" xfId="0" applyFont="1" applyFill="1" applyBorder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"/>
  <sheetViews>
    <sheetView topLeftCell="B1" zoomScaleNormal="100" workbookViewId="0">
      <pane ySplit="1" topLeftCell="A23" activePane="bottomLeft" state="frozen"/>
      <selection pane="bottomLeft" activeCell="B35" sqref="B35"/>
    </sheetView>
  </sheetViews>
  <sheetFormatPr defaultRowHeight="15" x14ac:dyDescent="0.25"/>
  <cols>
    <col min="1" max="1" width="13.7109375" style="5" bestFit="1" customWidth="1"/>
    <col min="2" max="2" width="33.85546875" style="6" customWidth="1"/>
    <col min="3" max="4" width="31.42578125" style="5" customWidth="1"/>
    <col min="5" max="5" width="89.85546875" style="5" bestFit="1" customWidth="1"/>
    <col min="6" max="6" width="36.140625" style="6" bestFit="1" customWidth="1"/>
    <col min="7" max="7" width="34.42578125" style="5" bestFit="1" customWidth="1"/>
    <col min="8" max="8" width="93.140625" style="5" bestFit="1" customWidth="1"/>
    <col min="9" max="9" width="39.85546875" style="5" customWidth="1"/>
    <col min="10" max="10" width="32.5703125" style="6" bestFit="1" customWidth="1"/>
    <col min="11" max="11" width="35" style="5" customWidth="1"/>
    <col min="12" max="12" width="47" style="5" customWidth="1"/>
    <col min="13" max="13" width="35.5703125" style="5" customWidth="1"/>
    <col min="14" max="16384" width="9.140625" style="5"/>
  </cols>
  <sheetData>
    <row r="1" spans="1:13" s="1" customFormat="1" ht="15.75" thickBot="1" x14ac:dyDescent="0.3">
      <c r="B1" s="2" t="s">
        <v>3</v>
      </c>
      <c r="C1" s="1" t="s">
        <v>8</v>
      </c>
      <c r="D1" s="1" t="s">
        <v>120</v>
      </c>
      <c r="E1" s="1" t="s">
        <v>5</v>
      </c>
      <c r="F1" s="2" t="s">
        <v>4</v>
      </c>
      <c r="G1" s="1" t="s">
        <v>8</v>
      </c>
      <c r="H1" s="1" t="s">
        <v>120</v>
      </c>
      <c r="I1" s="1" t="s">
        <v>5</v>
      </c>
      <c r="J1" s="2" t="s">
        <v>4</v>
      </c>
      <c r="K1" s="1" t="s">
        <v>8</v>
      </c>
      <c r="L1" s="1" t="s">
        <v>120</v>
      </c>
      <c r="M1" s="1" t="s">
        <v>5</v>
      </c>
    </row>
    <row r="2" spans="1:13" s="3" customFormat="1" x14ac:dyDescent="0.25">
      <c r="B2" s="4"/>
      <c r="F2" s="4"/>
      <c r="G2" s="5"/>
      <c r="H2" s="5"/>
      <c r="J2" s="4"/>
      <c r="K2" s="5"/>
    </row>
    <row r="3" spans="1:13" x14ac:dyDescent="0.25">
      <c r="A3" s="5" t="s">
        <v>10</v>
      </c>
      <c r="B3" s="30" t="s">
        <v>26</v>
      </c>
    </row>
    <row r="4" spans="1:13" s="7" customFormat="1" x14ac:dyDescent="0.25">
      <c r="B4" s="8"/>
      <c r="F4" s="8"/>
      <c r="G4" s="5"/>
      <c r="H4" s="5"/>
      <c r="J4" s="8"/>
      <c r="K4" s="5"/>
    </row>
    <row r="5" spans="1:13" x14ac:dyDescent="0.25">
      <c r="A5" s="5" t="s">
        <v>11</v>
      </c>
      <c r="B5" s="30" t="s">
        <v>30</v>
      </c>
    </row>
    <row r="6" spans="1:13" x14ac:dyDescent="0.25">
      <c r="B6" s="21" t="s">
        <v>33</v>
      </c>
    </row>
    <row r="7" spans="1:13" x14ac:dyDescent="0.25">
      <c r="B7" s="30" t="s">
        <v>36</v>
      </c>
    </row>
    <row r="8" spans="1:13" x14ac:dyDescent="0.25">
      <c r="B8" s="21" t="s">
        <v>53</v>
      </c>
    </row>
    <row r="9" spans="1:13" x14ac:dyDescent="0.25">
      <c r="B9" s="30" t="s">
        <v>61</v>
      </c>
    </row>
    <row r="10" spans="1:13" x14ac:dyDescent="0.25">
      <c r="B10" s="30" t="s">
        <v>64</v>
      </c>
    </row>
    <row r="11" spans="1:13" x14ac:dyDescent="0.25">
      <c r="B11" s="30" t="s">
        <v>66</v>
      </c>
      <c r="F11" s="34" t="s">
        <v>211</v>
      </c>
      <c r="G11" s="5" t="s">
        <v>212</v>
      </c>
    </row>
    <row r="12" spans="1:13" x14ac:dyDescent="0.25">
      <c r="B12" s="30" t="s">
        <v>19</v>
      </c>
    </row>
    <row r="13" spans="1:13" x14ac:dyDescent="0.25">
      <c r="B13" s="30" t="s">
        <v>71</v>
      </c>
    </row>
    <row r="14" spans="1:13" x14ac:dyDescent="0.25">
      <c r="B14" s="21" t="s">
        <v>74</v>
      </c>
    </row>
    <row r="15" spans="1:13" x14ac:dyDescent="0.25">
      <c r="B15" s="30" t="s">
        <v>76</v>
      </c>
    </row>
    <row r="16" spans="1:13" x14ac:dyDescent="0.25">
      <c r="B16" s="30" t="s">
        <v>83</v>
      </c>
      <c r="F16" s="21" t="s">
        <v>107</v>
      </c>
    </row>
    <row r="17" spans="2:13" x14ac:dyDescent="0.25">
      <c r="F17" s="21" t="s">
        <v>108</v>
      </c>
      <c r="G17" s="5" t="s">
        <v>137</v>
      </c>
    </row>
    <row r="18" spans="2:13" x14ac:dyDescent="0.25">
      <c r="F18" s="21" t="s">
        <v>110</v>
      </c>
      <c r="G18" s="5" t="s">
        <v>139</v>
      </c>
    </row>
    <row r="19" spans="2:13" x14ac:dyDescent="0.25">
      <c r="F19" s="21" t="s">
        <v>111</v>
      </c>
    </row>
    <row r="20" spans="2:13" x14ac:dyDescent="0.25">
      <c r="F20" s="21" t="s">
        <v>112</v>
      </c>
    </row>
    <row r="21" spans="2:13" x14ac:dyDescent="0.25">
      <c r="F21" s="21" t="s">
        <v>6</v>
      </c>
      <c r="I21" s="5" t="s">
        <v>114</v>
      </c>
    </row>
    <row r="22" spans="2:13" x14ac:dyDescent="0.25">
      <c r="F22" s="27" t="s">
        <v>206</v>
      </c>
      <c r="H22" s="5" t="s">
        <v>210</v>
      </c>
    </row>
    <row r="23" spans="2:13" x14ac:dyDescent="0.25">
      <c r="B23" s="30" t="s">
        <v>32</v>
      </c>
      <c r="F23" s="21" t="s">
        <v>130</v>
      </c>
      <c r="G23" s="5" t="s">
        <v>140</v>
      </c>
      <c r="H23" s="5" t="s">
        <v>131</v>
      </c>
    </row>
    <row r="24" spans="2:13" x14ac:dyDescent="0.25">
      <c r="B24" s="31" t="s">
        <v>43</v>
      </c>
      <c r="F24" s="31" t="s">
        <v>128</v>
      </c>
      <c r="G24" s="5" t="s">
        <v>77</v>
      </c>
      <c r="H24" s="18" t="s">
        <v>129</v>
      </c>
      <c r="I24" s="18" t="s">
        <v>147</v>
      </c>
    </row>
    <row r="25" spans="2:13" x14ac:dyDescent="0.25">
      <c r="B25" s="21"/>
      <c r="F25" s="32" t="s">
        <v>208</v>
      </c>
      <c r="H25" s="18" t="s">
        <v>209</v>
      </c>
      <c r="I25" s="18"/>
      <c r="J25" s="32" t="s">
        <v>206</v>
      </c>
      <c r="L25" s="5" t="s">
        <v>213</v>
      </c>
    </row>
    <row r="26" spans="2:13" x14ac:dyDescent="0.25">
      <c r="B26" s="21"/>
      <c r="H26" s="18"/>
      <c r="I26" s="18"/>
      <c r="J26" s="29" t="s">
        <v>128</v>
      </c>
      <c r="L26" s="5" t="s">
        <v>214</v>
      </c>
      <c r="M26" s="5" t="s">
        <v>254</v>
      </c>
    </row>
    <row r="27" spans="2:13" x14ac:dyDescent="0.25">
      <c r="B27" s="21"/>
      <c r="H27" s="18"/>
      <c r="I27" s="18"/>
      <c r="J27" s="32" t="s">
        <v>6</v>
      </c>
      <c r="L27" s="5" t="s">
        <v>252</v>
      </c>
      <c r="M27" s="5" t="s">
        <v>145</v>
      </c>
    </row>
    <row r="28" spans="2:13" x14ac:dyDescent="0.25">
      <c r="B28" s="21" t="s">
        <v>62</v>
      </c>
      <c r="F28" s="21" t="s">
        <v>121</v>
      </c>
    </row>
    <row r="29" spans="2:13" x14ac:dyDescent="0.25">
      <c r="F29" s="21" t="s">
        <v>136</v>
      </c>
    </row>
    <row r="30" spans="2:13" x14ac:dyDescent="0.25">
      <c r="F30" s="21" t="s">
        <v>0</v>
      </c>
      <c r="H30" s="5" t="s">
        <v>34</v>
      </c>
      <c r="I30" s="5" t="s">
        <v>122</v>
      </c>
      <c r="J30" s="20" t="s">
        <v>25</v>
      </c>
    </row>
    <row r="31" spans="2:13" x14ac:dyDescent="0.25">
      <c r="B31" s="21" t="s">
        <v>127</v>
      </c>
      <c r="E31" s="5" t="s">
        <v>194</v>
      </c>
      <c r="F31" s="21" t="s">
        <v>6</v>
      </c>
      <c r="H31" s="5" t="s">
        <v>133</v>
      </c>
      <c r="I31" s="5" t="s">
        <v>145</v>
      </c>
    </row>
    <row r="32" spans="2:13" x14ac:dyDescent="0.25">
      <c r="B32" s="30" t="s">
        <v>54</v>
      </c>
      <c r="D32" s="5" t="s">
        <v>55</v>
      </c>
    </row>
    <row r="33" spans="2:9" x14ac:dyDescent="0.25">
      <c r="B33" s="30" t="s">
        <v>58</v>
      </c>
      <c r="D33" s="5" t="s">
        <v>80</v>
      </c>
      <c r="F33" s="20" t="s">
        <v>124</v>
      </c>
      <c r="H33" s="5" t="s">
        <v>125</v>
      </c>
    </row>
    <row r="34" spans="2:9" x14ac:dyDescent="0.25">
      <c r="B34" s="30" t="s">
        <v>59</v>
      </c>
      <c r="D34" s="5" t="s">
        <v>81</v>
      </c>
    </row>
    <row r="35" spans="2:9" x14ac:dyDescent="0.25">
      <c r="B35" s="30" t="s">
        <v>17</v>
      </c>
      <c r="D35" s="5" t="s">
        <v>82</v>
      </c>
      <c r="F35" s="21" t="s">
        <v>6</v>
      </c>
      <c r="H35" s="5" t="s">
        <v>142</v>
      </c>
      <c r="I35" s="5" t="s">
        <v>145</v>
      </c>
    </row>
    <row r="36" spans="2:9" x14ac:dyDescent="0.25">
      <c r="B36" s="27" t="s">
        <v>75</v>
      </c>
      <c r="C36" s="5" t="s">
        <v>105</v>
      </c>
    </row>
    <row r="37" spans="2:9" x14ac:dyDescent="0.25">
      <c r="B37" s="30" t="s">
        <v>35</v>
      </c>
      <c r="C37" s="5" t="s">
        <v>77</v>
      </c>
      <c r="D37" s="5" t="s">
        <v>78</v>
      </c>
    </row>
    <row r="38" spans="2:9" x14ac:dyDescent="0.25">
      <c r="B38" s="30" t="s">
        <v>39</v>
      </c>
      <c r="C38" s="5" t="s">
        <v>94</v>
      </c>
    </row>
    <row r="39" spans="2:9" x14ac:dyDescent="0.25">
      <c r="B39" s="30" t="s">
        <v>40</v>
      </c>
      <c r="C39" s="5" t="s">
        <v>94</v>
      </c>
      <c r="F39" s="28" t="s">
        <v>206</v>
      </c>
      <c r="H39" s="26" t="s">
        <v>207</v>
      </c>
    </row>
    <row r="40" spans="2:9" x14ac:dyDescent="0.25">
      <c r="B40" s="30" t="s">
        <v>41</v>
      </c>
      <c r="C40" s="5" t="s">
        <v>94</v>
      </c>
    </row>
    <row r="41" spans="2:9" x14ac:dyDescent="0.25">
      <c r="B41" s="30" t="s">
        <v>42</v>
      </c>
      <c r="C41" s="5" t="s">
        <v>94</v>
      </c>
    </row>
    <row r="42" spans="2:9" x14ac:dyDescent="0.25">
      <c r="B42" s="21" t="s">
        <v>57</v>
      </c>
      <c r="C42" s="5" t="s">
        <v>94</v>
      </c>
    </row>
    <row r="43" spans="2:9" x14ac:dyDescent="0.25">
      <c r="B43" s="21" t="s">
        <v>56</v>
      </c>
      <c r="C43" s="5" t="s">
        <v>96</v>
      </c>
    </row>
    <row r="44" spans="2:9" x14ac:dyDescent="0.25">
      <c r="B44" s="31" t="s">
        <v>44</v>
      </c>
      <c r="C44" s="5" t="s">
        <v>93</v>
      </c>
      <c r="F44" s="20" t="s">
        <v>126</v>
      </c>
      <c r="H44" s="5" t="s">
        <v>125</v>
      </c>
    </row>
    <row r="45" spans="2:9" x14ac:dyDescent="0.25">
      <c r="B45" s="31" t="s">
        <v>45</v>
      </c>
      <c r="C45" s="5" t="s">
        <v>93</v>
      </c>
      <c r="F45" s="20" t="s">
        <v>127</v>
      </c>
      <c r="H45" s="5" t="s">
        <v>132</v>
      </c>
    </row>
    <row r="46" spans="2:9" x14ac:dyDescent="0.25">
      <c r="F46" s="20" t="s">
        <v>124</v>
      </c>
      <c r="H46" s="5" t="s">
        <v>125</v>
      </c>
    </row>
    <row r="47" spans="2:9" x14ac:dyDescent="0.25">
      <c r="B47" s="31" t="s">
        <v>46</v>
      </c>
      <c r="C47" s="5" t="s">
        <v>93</v>
      </c>
      <c r="F47" s="20" t="s">
        <v>124</v>
      </c>
      <c r="H47" s="5" t="s">
        <v>125</v>
      </c>
    </row>
    <row r="48" spans="2:9" x14ac:dyDescent="0.25">
      <c r="B48" s="31" t="s">
        <v>47</v>
      </c>
      <c r="C48" s="5" t="s">
        <v>93</v>
      </c>
      <c r="F48" s="20" t="s">
        <v>126</v>
      </c>
      <c r="H48" s="5" t="s">
        <v>125</v>
      </c>
    </row>
    <row r="49" spans="2:8" x14ac:dyDescent="0.25">
      <c r="B49" s="31" t="s">
        <v>48</v>
      </c>
      <c r="C49" s="5" t="s">
        <v>93</v>
      </c>
      <c r="F49" s="20" t="s">
        <v>124</v>
      </c>
      <c r="H49" s="5" t="s">
        <v>125</v>
      </c>
    </row>
    <row r="50" spans="2:8" x14ac:dyDescent="0.25">
      <c r="B50" s="31" t="s">
        <v>49</v>
      </c>
      <c r="C50" s="5" t="s">
        <v>93</v>
      </c>
      <c r="F50" s="20" t="s">
        <v>205</v>
      </c>
      <c r="H50" s="5" t="s">
        <v>125</v>
      </c>
    </row>
    <row r="51" spans="2:8" x14ac:dyDescent="0.25">
      <c r="B51" s="31" t="s">
        <v>50</v>
      </c>
      <c r="C51" s="5" t="s">
        <v>93</v>
      </c>
      <c r="F51" s="20" t="s">
        <v>124</v>
      </c>
      <c r="H51" s="5" t="s">
        <v>125</v>
      </c>
    </row>
    <row r="52" spans="2:8" x14ac:dyDescent="0.25">
      <c r="B52" s="31" t="s">
        <v>52</v>
      </c>
      <c r="C52" s="5" t="s">
        <v>93</v>
      </c>
      <c r="F52" s="20" t="s">
        <v>124</v>
      </c>
      <c r="H52" s="5" t="s">
        <v>125</v>
      </c>
    </row>
    <row r="53" spans="2:8" x14ac:dyDescent="0.25">
      <c r="B53" s="31" t="s">
        <v>67</v>
      </c>
      <c r="C53" s="5" t="s">
        <v>93</v>
      </c>
    </row>
    <row r="54" spans="2:8" x14ac:dyDescent="0.25">
      <c r="B54" s="31" t="s">
        <v>51</v>
      </c>
      <c r="C54" s="5" t="s">
        <v>95</v>
      </c>
      <c r="F54" s="20" t="s">
        <v>124</v>
      </c>
      <c r="H54" s="5" t="s">
        <v>125</v>
      </c>
    </row>
    <row r="55" spans="2:8" x14ac:dyDescent="0.25">
      <c r="B55" s="30" t="s">
        <v>60</v>
      </c>
      <c r="C55" s="5" t="s">
        <v>97</v>
      </c>
      <c r="F55" s="20" t="s">
        <v>76</v>
      </c>
      <c r="H55" s="5" t="s">
        <v>123</v>
      </c>
    </row>
    <row r="56" spans="2:8" x14ac:dyDescent="0.25">
      <c r="B56" s="30" t="s">
        <v>7</v>
      </c>
      <c r="C56" s="5" t="s">
        <v>24</v>
      </c>
    </row>
    <row r="57" spans="2:8" x14ac:dyDescent="0.25">
      <c r="B57" s="21" t="s">
        <v>63</v>
      </c>
      <c r="C57" s="5" t="s">
        <v>98</v>
      </c>
    </row>
    <row r="58" spans="2:8" x14ac:dyDescent="0.25">
      <c r="B58" s="30" t="s">
        <v>65</v>
      </c>
      <c r="C58" s="5" t="s">
        <v>99</v>
      </c>
    </row>
    <row r="59" spans="2:8" x14ac:dyDescent="0.25">
      <c r="B59" s="21" t="s">
        <v>68</v>
      </c>
      <c r="C59" s="5" t="s">
        <v>100</v>
      </c>
    </row>
    <row r="60" spans="2:8" x14ac:dyDescent="0.25">
      <c r="B60" s="21" t="s">
        <v>69</v>
      </c>
      <c r="C60" s="5" t="s">
        <v>101</v>
      </c>
    </row>
    <row r="61" spans="2:8" x14ac:dyDescent="0.25">
      <c r="B61" s="21" t="s">
        <v>70</v>
      </c>
      <c r="C61" s="5" t="s">
        <v>101</v>
      </c>
    </row>
    <row r="62" spans="2:8" x14ac:dyDescent="0.25">
      <c r="B62" s="31" t="s">
        <v>16</v>
      </c>
      <c r="C62" s="5" t="s">
        <v>102</v>
      </c>
    </row>
    <row r="63" spans="2:8" x14ac:dyDescent="0.25">
      <c r="B63" s="31" t="s">
        <v>18</v>
      </c>
      <c r="C63" s="5" t="s">
        <v>102</v>
      </c>
      <c r="F63" s="20" t="s">
        <v>17</v>
      </c>
      <c r="H63" s="5" t="s">
        <v>125</v>
      </c>
    </row>
    <row r="64" spans="2:8" x14ac:dyDescent="0.25">
      <c r="B64" s="21" t="s">
        <v>73</v>
      </c>
      <c r="C64" s="5" t="s">
        <v>103</v>
      </c>
    </row>
    <row r="65" spans="1:10" x14ac:dyDescent="0.25">
      <c r="B65" s="31" t="s">
        <v>20</v>
      </c>
      <c r="C65" s="5" t="s">
        <v>104</v>
      </c>
    </row>
    <row r="66" spans="1:10" x14ac:dyDescent="0.25">
      <c r="B66" s="30" t="s">
        <v>29</v>
      </c>
      <c r="E66" s="5" t="s">
        <v>204</v>
      </c>
    </row>
    <row r="67" spans="1:10" s="3" customFormat="1" x14ac:dyDescent="0.25">
      <c r="B67" s="25" t="s">
        <v>27</v>
      </c>
      <c r="E67" s="3" t="s">
        <v>28</v>
      </c>
      <c r="F67" s="4"/>
      <c r="J67" s="4"/>
    </row>
    <row r="68" spans="1:10" s="7" customFormat="1" x14ac:dyDescent="0.25">
      <c r="B68" s="8"/>
      <c r="F68" s="8"/>
      <c r="J68" s="8"/>
    </row>
    <row r="69" spans="1:10" x14ac:dyDescent="0.25">
      <c r="A69" s="5" t="s">
        <v>144</v>
      </c>
      <c r="B69" s="30" t="s">
        <v>37</v>
      </c>
      <c r="C69" s="5" t="s">
        <v>92</v>
      </c>
      <c r="D69" s="5" t="s">
        <v>38</v>
      </c>
      <c r="E69" s="5" t="s">
        <v>79</v>
      </c>
    </row>
    <row r="70" spans="1:10" s="7" customFormat="1" x14ac:dyDescent="0.25">
      <c r="B70" s="8"/>
      <c r="F70" s="8"/>
      <c r="J70" s="8"/>
    </row>
    <row r="71" spans="1:10" x14ac:dyDescent="0.25">
      <c r="A71" s="5" t="s">
        <v>12</v>
      </c>
      <c r="B71" s="30" t="s">
        <v>0</v>
      </c>
      <c r="C71" s="17" t="s">
        <v>23</v>
      </c>
      <c r="D71" s="17" t="s">
        <v>34</v>
      </c>
      <c r="E71" s="17" t="s">
        <v>106</v>
      </c>
      <c r="F71" s="20" t="s">
        <v>26</v>
      </c>
      <c r="I71" s="5" t="s">
        <v>119</v>
      </c>
    </row>
    <row r="72" spans="1:10" x14ac:dyDescent="0.25">
      <c r="C72" s="17"/>
      <c r="D72" s="17"/>
      <c r="E72" s="17"/>
      <c r="F72" s="20" t="s">
        <v>115</v>
      </c>
      <c r="I72" s="5" t="s">
        <v>117</v>
      </c>
    </row>
    <row r="73" spans="1:10" x14ac:dyDescent="0.25">
      <c r="C73" s="17"/>
      <c r="D73" s="17"/>
      <c r="E73" s="17"/>
      <c r="F73" s="20" t="s">
        <v>116</v>
      </c>
      <c r="I73" s="5" t="s">
        <v>117</v>
      </c>
    </row>
    <row r="74" spans="1:10" x14ac:dyDescent="0.25">
      <c r="C74" s="17"/>
      <c r="D74" s="17"/>
      <c r="E74" s="17"/>
      <c r="F74" s="20" t="s">
        <v>118</v>
      </c>
      <c r="I74" s="5" t="s">
        <v>117</v>
      </c>
    </row>
    <row r="75" spans="1:10" x14ac:dyDescent="0.25">
      <c r="B75" s="30" t="s">
        <v>1</v>
      </c>
      <c r="C75" s="17" t="s">
        <v>23</v>
      </c>
      <c r="D75" s="17" t="s">
        <v>34</v>
      </c>
      <c r="E75" s="17" t="s">
        <v>106</v>
      </c>
    </row>
    <row r="76" spans="1:10" x14ac:dyDescent="0.25">
      <c r="B76" s="21" t="s">
        <v>2</v>
      </c>
      <c r="C76" s="17" t="s">
        <v>23</v>
      </c>
      <c r="D76" s="17" t="s">
        <v>34</v>
      </c>
      <c r="E76" s="17" t="s">
        <v>106</v>
      </c>
    </row>
    <row r="77" spans="1:10" s="7" customFormat="1" x14ac:dyDescent="0.25">
      <c r="B77" s="8"/>
      <c r="F77" s="8"/>
      <c r="J77" s="8"/>
    </row>
    <row r="78" spans="1:10" s="9" customFormat="1" x14ac:dyDescent="0.25">
      <c r="A78" s="9" t="s">
        <v>9</v>
      </c>
      <c r="B78" s="22" t="s">
        <v>84</v>
      </c>
      <c r="E78" s="9" t="s">
        <v>31</v>
      </c>
      <c r="F78" s="10"/>
      <c r="J78" s="10"/>
    </row>
    <row r="79" spans="1:10" s="11" customFormat="1" x14ac:dyDescent="0.25">
      <c r="B79" s="23" t="s">
        <v>84</v>
      </c>
      <c r="E79" s="11" t="s">
        <v>72</v>
      </c>
      <c r="F79" s="12"/>
      <c r="J79" s="12"/>
    </row>
    <row r="80" spans="1:10" s="11" customFormat="1" x14ac:dyDescent="0.25">
      <c r="B80" s="33" t="s">
        <v>85</v>
      </c>
      <c r="E80" s="11" t="s">
        <v>87</v>
      </c>
      <c r="F80" s="12"/>
      <c r="J80" s="12"/>
    </row>
    <row r="81" spans="1:10" s="11" customFormat="1" x14ac:dyDescent="0.25">
      <c r="B81" s="33" t="s">
        <v>85</v>
      </c>
      <c r="E81" s="17" t="s">
        <v>88</v>
      </c>
      <c r="F81" s="12"/>
      <c r="J81" s="12"/>
    </row>
    <row r="82" spans="1:10" s="11" customFormat="1" x14ac:dyDescent="0.25">
      <c r="B82" s="33" t="s">
        <v>85</v>
      </c>
      <c r="E82" s="17" t="s">
        <v>89</v>
      </c>
      <c r="F82" s="12"/>
      <c r="J82" s="12"/>
    </row>
    <row r="83" spans="1:10" s="11" customFormat="1" x14ac:dyDescent="0.25">
      <c r="B83" s="33" t="s">
        <v>85</v>
      </c>
      <c r="E83" s="17" t="s">
        <v>90</v>
      </c>
      <c r="F83" s="12"/>
      <c r="J83" s="12"/>
    </row>
    <row r="84" spans="1:10" s="3" customFormat="1" x14ac:dyDescent="0.25">
      <c r="B84" s="25" t="s">
        <v>86</v>
      </c>
      <c r="E84" s="3" t="s">
        <v>91</v>
      </c>
      <c r="F84" s="4"/>
      <c r="J84" s="4"/>
    </row>
    <row r="86" spans="1:10" ht="15.75" thickBot="1" x14ac:dyDescent="0.3"/>
    <row r="87" spans="1:10" s="9" customFormat="1" x14ac:dyDescent="0.25">
      <c r="A87" s="9" t="s">
        <v>13</v>
      </c>
      <c r="B87" s="13" t="s">
        <v>21</v>
      </c>
      <c r="F87" s="10"/>
      <c r="J87" s="10"/>
    </row>
    <row r="88" spans="1:10" s="11" customFormat="1" x14ac:dyDescent="0.25">
      <c r="B88" s="19" t="s">
        <v>143</v>
      </c>
      <c r="F88" s="12"/>
      <c r="J88" s="12"/>
    </row>
    <row r="89" spans="1:10" s="11" customFormat="1" x14ac:dyDescent="0.25">
      <c r="B89" s="14" t="s">
        <v>22</v>
      </c>
      <c r="F89" s="12"/>
      <c r="J89" s="12"/>
    </row>
    <row r="90" spans="1:10" s="11" customFormat="1" x14ac:dyDescent="0.25">
      <c r="B90" s="15" t="s">
        <v>14</v>
      </c>
      <c r="F90" s="12"/>
      <c r="J90" s="12"/>
    </row>
    <row r="91" spans="1:10" s="3" customFormat="1" ht="15.75" thickBot="1" x14ac:dyDescent="0.3">
      <c r="B91" s="16" t="s">
        <v>15</v>
      </c>
      <c r="F91" s="4"/>
      <c r="J9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218A-C3D3-4F5B-8EFC-2EA5465F71A3}">
  <dimension ref="A1:T67"/>
  <sheetViews>
    <sheetView workbookViewId="0">
      <selection activeCell="I20" sqref="I20"/>
    </sheetView>
  </sheetViews>
  <sheetFormatPr defaultRowHeight="15" x14ac:dyDescent="0.25"/>
  <cols>
    <col min="1" max="1" width="36.140625" bestFit="1" customWidth="1"/>
    <col min="4" max="4" width="33.28515625" bestFit="1" customWidth="1"/>
    <col min="7" max="7" width="31" bestFit="1" customWidth="1"/>
  </cols>
  <sheetData>
    <row r="1" spans="3:20" x14ac:dyDescent="0.25">
      <c r="C1" t="s">
        <v>215</v>
      </c>
      <c r="F1" t="s">
        <v>225</v>
      </c>
      <c r="G1" t="s">
        <v>107</v>
      </c>
      <c r="H1" t="str">
        <f>VLOOKUP(G1,'Restore Tree'!$F$6:$F$41,1,FALSE)</f>
        <v>PositionDetails</v>
      </c>
      <c r="I1" t="s">
        <v>226</v>
      </c>
      <c r="J1" t="s">
        <v>216</v>
      </c>
      <c r="K1" t="s">
        <v>227</v>
      </c>
      <c r="L1" t="s">
        <v>216</v>
      </c>
      <c r="M1" t="s">
        <v>83</v>
      </c>
      <c r="N1" t="s">
        <v>216</v>
      </c>
      <c r="O1" t="s">
        <v>228</v>
      </c>
      <c r="P1" t="s">
        <v>216</v>
      </c>
      <c r="Q1" t="s">
        <v>31</v>
      </c>
      <c r="R1" t="s">
        <v>217</v>
      </c>
    </row>
    <row r="2" spans="3:20" x14ac:dyDescent="0.25">
      <c r="C2" t="s">
        <v>215</v>
      </c>
      <c r="F2" t="s">
        <v>215</v>
      </c>
      <c r="G2" t="s">
        <v>108</v>
      </c>
      <c r="H2" t="str">
        <f>VLOOKUP(G2,'Restore Tree'!$F$6:$F$41,1,FALSE)</f>
        <v>LinkPositionsToRates</v>
      </c>
      <c r="I2" t="s">
        <v>229</v>
      </c>
      <c r="J2" t="s">
        <v>216</v>
      </c>
      <c r="K2" t="s">
        <v>230</v>
      </c>
      <c r="L2" t="s">
        <v>216</v>
      </c>
      <c r="M2" t="s">
        <v>83</v>
      </c>
      <c r="N2" t="s">
        <v>216</v>
      </c>
      <c r="O2" t="s">
        <v>228</v>
      </c>
      <c r="P2" t="s">
        <v>216</v>
      </c>
      <c r="Q2" t="s">
        <v>31</v>
      </c>
      <c r="R2" t="s">
        <v>217</v>
      </c>
    </row>
    <row r="3" spans="3:20" x14ac:dyDescent="0.25">
      <c r="C3" t="s">
        <v>215</v>
      </c>
      <c r="F3" t="s">
        <v>215</v>
      </c>
      <c r="G3" t="s">
        <v>109</v>
      </c>
      <c r="H3" t="e">
        <f>VLOOKUP(G3,'Restore Tree'!$F$6:$F$41,1,FALSE)</f>
        <v>#N/A</v>
      </c>
      <c r="I3" t="s">
        <v>231</v>
      </c>
      <c r="J3" t="s">
        <v>216</v>
      </c>
      <c r="K3" t="s">
        <v>230</v>
      </c>
      <c r="L3" t="s">
        <v>216</v>
      </c>
      <c r="M3" t="s">
        <v>83</v>
      </c>
      <c r="N3" t="s">
        <v>216</v>
      </c>
      <c r="O3" t="s">
        <v>228</v>
      </c>
      <c r="P3" t="s">
        <v>216</v>
      </c>
      <c r="Q3" t="s">
        <v>31</v>
      </c>
      <c r="R3" t="s">
        <v>217</v>
      </c>
    </row>
    <row r="4" spans="3:20" x14ac:dyDescent="0.25">
      <c r="C4" t="s">
        <v>215</v>
      </c>
      <c r="F4" t="s">
        <v>215</v>
      </c>
      <c r="G4" t="s">
        <v>110</v>
      </c>
      <c r="H4" t="str">
        <f>VLOOKUP(G4,'Restore Tree'!$F$6:$F$41,1,FALSE)</f>
        <v>LinkJobOrderToWorksteps</v>
      </c>
      <c r="I4" t="s">
        <v>232</v>
      </c>
      <c r="J4" t="s">
        <v>216</v>
      </c>
      <c r="K4" t="s">
        <v>230</v>
      </c>
      <c r="L4" t="s">
        <v>216</v>
      </c>
      <c r="M4" t="s">
        <v>83</v>
      </c>
      <c r="N4" t="s">
        <v>216</v>
      </c>
      <c r="O4" t="s">
        <v>228</v>
      </c>
      <c r="P4" t="s">
        <v>216</v>
      </c>
      <c r="Q4" t="s">
        <v>31</v>
      </c>
      <c r="R4" t="s">
        <v>217</v>
      </c>
    </row>
    <row r="5" spans="3:20" x14ac:dyDescent="0.25">
      <c r="C5" t="s">
        <v>215</v>
      </c>
      <c r="F5" t="s">
        <v>215</v>
      </c>
      <c r="G5" t="s">
        <v>111</v>
      </c>
      <c r="H5" t="str">
        <f>VLOOKUP(G5,'Restore Tree'!$F$6:$F$41,1,FALSE)</f>
        <v>Timesheets</v>
      </c>
      <c r="I5" t="s">
        <v>233</v>
      </c>
      <c r="J5" t="s">
        <v>216</v>
      </c>
      <c r="K5" t="s">
        <v>234</v>
      </c>
      <c r="L5" t="s">
        <v>216</v>
      </c>
      <c r="M5" t="s">
        <v>83</v>
      </c>
      <c r="N5" t="s">
        <v>216</v>
      </c>
      <c r="O5" t="s">
        <v>228</v>
      </c>
      <c r="P5" t="s">
        <v>216</v>
      </c>
      <c r="Q5" t="s">
        <v>31</v>
      </c>
      <c r="R5" t="s">
        <v>217</v>
      </c>
    </row>
    <row r="6" spans="3:20" x14ac:dyDescent="0.25">
      <c r="C6" t="s">
        <v>215</v>
      </c>
      <c r="F6" t="s">
        <v>215</v>
      </c>
      <c r="G6" t="s">
        <v>112</v>
      </c>
      <c r="H6" t="str">
        <f>VLOOKUP(G6,'Restore Tree'!$F$6:$F$41,1,FALSE)</f>
        <v>PositionExpenses</v>
      </c>
      <c r="I6" t="s">
        <v>235</v>
      </c>
      <c r="J6" t="s">
        <v>216</v>
      </c>
      <c r="K6" t="s">
        <v>236</v>
      </c>
      <c r="L6" t="s">
        <v>216</v>
      </c>
      <c r="M6" t="s">
        <v>83</v>
      </c>
      <c r="N6" t="s">
        <v>216</v>
      </c>
      <c r="O6" t="s">
        <v>228</v>
      </c>
      <c r="P6" t="s">
        <v>216</v>
      </c>
      <c r="Q6" t="s">
        <v>31</v>
      </c>
      <c r="R6" t="s">
        <v>217</v>
      </c>
    </row>
    <row r="7" spans="3:20" x14ac:dyDescent="0.25">
      <c r="C7" t="s">
        <v>215</v>
      </c>
      <c r="F7" t="s">
        <v>215</v>
      </c>
      <c r="G7" t="s">
        <v>113</v>
      </c>
      <c r="H7" t="e">
        <f>VLOOKUP(G7,'Restore Tree'!$F$6:$F$41,1,FALSE)</f>
        <v>#N/A</v>
      </c>
      <c r="I7" t="s">
        <v>237</v>
      </c>
      <c r="J7" t="s">
        <v>216</v>
      </c>
      <c r="K7" t="s">
        <v>238</v>
      </c>
      <c r="L7" t="s">
        <v>216</v>
      </c>
      <c r="M7" t="s">
        <v>83</v>
      </c>
      <c r="N7" t="s">
        <v>216</v>
      </c>
      <c r="O7" t="s">
        <v>228</v>
      </c>
      <c r="P7" t="s">
        <v>216</v>
      </c>
      <c r="Q7" t="s">
        <v>31</v>
      </c>
      <c r="R7" t="s">
        <v>217</v>
      </c>
    </row>
    <row r="8" spans="3:20" x14ac:dyDescent="0.25">
      <c r="C8" t="s">
        <v>215</v>
      </c>
      <c r="F8" t="s">
        <v>215</v>
      </c>
      <c r="G8" t="s">
        <v>130</v>
      </c>
      <c r="H8" t="str">
        <f>VLOOKUP(G8,'Restore Tree'!$F$6:$F$41,1,FALSE)</f>
        <v>LinkAddressToDistList</v>
      </c>
      <c r="I8" t="s">
        <v>239</v>
      </c>
      <c r="J8" t="s">
        <v>216</v>
      </c>
      <c r="K8" t="s">
        <v>140</v>
      </c>
      <c r="L8" t="s">
        <v>216</v>
      </c>
      <c r="M8" t="s">
        <v>240</v>
      </c>
      <c r="N8" t="s">
        <v>216</v>
      </c>
      <c r="O8" t="s">
        <v>241</v>
      </c>
      <c r="P8" t="s">
        <v>216</v>
      </c>
      <c r="Q8" t="s">
        <v>31</v>
      </c>
      <c r="R8" t="s">
        <v>217</v>
      </c>
    </row>
    <row r="9" spans="3:20" x14ac:dyDescent="0.25">
      <c r="C9" t="s">
        <v>215</v>
      </c>
      <c r="F9" t="s">
        <v>215</v>
      </c>
      <c r="G9" t="s">
        <v>130</v>
      </c>
      <c r="H9" t="str">
        <f>VLOOKUP(G9,'Restore Tree'!$F$6:$F$41,1,FALSE)</f>
        <v>LinkAddressToDistList</v>
      </c>
      <c r="I9" t="s">
        <v>239</v>
      </c>
      <c r="J9" t="s">
        <v>216</v>
      </c>
      <c r="K9" t="s">
        <v>140</v>
      </c>
      <c r="L9" t="s">
        <v>216</v>
      </c>
      <c r="M9" t="s">
        <v>240</v>
      </c>
      <c r="N9" t="s">
        <v>216</v>
      </c>
      <c r="O9" t="s">
        <v>242</v>
      </c>
      <c r="P9" t="s">
        <v>216</v>
      </c>
      <c r="Q9" t="s">
        <v>31</v>
      </c>
      <c r="R9" t="s">
        <v>217</v>
      </c>
    </row>
    <row r="10" spans="3:20" x14ac:dyDescent="0.25">
      <c r="C10" t="s">
        <v>215</v>
      </c>
      <c r="F10" t="s">
        <v>215</v>
      </c>
      <c r="G10" t="s">
        <v>121</v>
      </c>
      <c r="H10" t="str">
        <f>VLOOKUP(G10,'Restore Tree'!$F$6:$F$41,1,FALSE)</f>
        <v>EmailMsgRecipients</v>
      </c>
      <c r="I10" t="s">
        <v>243</v>
      </c>
      <c r="J10" t="s">
        <v>216</v>
      </c>
      <c r="K10" t="s">
        <v>244</v>
      </c>
      <c r="L10" t="s">
        <v>216</v>
      </c>
      <c r="M10" t="s">
        <v>245</v>
      </c>
      <c r="N10" t="s">
        <v>216</v>
      </c>
      <c r="O10" t="s">
        <v>246</v>
      </c>
      <c r="P10" t="s">
        <v>216</v>
      </c>
      <c r="Q10" t="s">
        <v>31</v>
      </c>
      <c r="R10" t="s">
        <v>217</v>
      </c>
    </row>
    <row r="11" spans="3:20" x14ac:dyDescent="0.25">
      <c r="C11" t="s">
        <v>215</v>
      </c>
      <c r="F11" t="s">
        <v>215</v>
      </c>
      <c r="G11" t="s">
        <v>136</v>
      </c>
      <c r="H11" t="str">
        <f>VLOOKUP(G11,'Restore Tree'!$F$6:$F$41,1,FALSE)</f>
        <v>EmailMsgAttachments</v>
      </c>
      <c r="I11" t="s">
        <v>247</v>
      </c>
      <c r="J11" t="s">
        <v>216</v>
      </c>
      <c r="K11" t="s">
        <v>248</v>
      </c>
      <c r="L11" t="s">
        <v>216</v>
      </c>
      <c r="M11" t="s">
        <v>245</v>
      </c>
      <c r="N11" t="s">
        <v>216</v>
      </c>
      <c r="O11" t="s">
        <v>246</v>
      </c>
      <c r="P11" t="s">
        <v>216</v>
      </c>
      <c r="Q11" t="s">
        <v>31</v>
      </c>
      <c r="R11" t="s">
        <v>217</v>
      </c>
    </row>
    <row r="12" spans="3:20" x14ac:dyDescent="0.25">
      <c r="C12" t="s">
        <v>215</v>
      </c>
      <c r="F12" t="s">
        <v>215</v>
      </c>
      <c r="G12" t="s">
        <v>0</v>
      </c>
      <c r="H12" t="str">
        <f>VLOOKUP(G12,'Restore Tree'!$F$6:$F$41,1,FALSE)</f>
        <v>LinkObjectToActivityHistory</v>
      </c>
      <c r="I12" t="s">
        <v>221</v>
      </c>
      <c r="J12" t="s">
        <v>216</v>
      </c>
      <c r="K12" t="s">
        <v>34</v>
      </c>
      <c r="L12" t="s">
        <v>216</v>
      </c>
      <c r="M12" t="s">
        <v>245</v>
      </c>
      <c r="N12" t="s">
        <v>216</v>
      </c>
      <c r="O12" t="s">
        <v>249</v>
      </c>
      <c r="P12" t="s">
        <v>216</v>
      </c>
      <c r="Q12" t="s">
        <v>31</v>
      </c>
      <c r="R12" t="s">
        <v>216</v>
      </c>
      <c r="S12" t="s">
        <v>245</v>
      </c>
      <c r="T12" t="s">
        <v>222</v>
      </c>
    </row>
    <row r="13" spans="3:20" x14ac:dyDescent="0.25">
      <c r="C13" t="s">
        <v>215</v>
      </c>
      <c r="F13" t="s">
        <v>215</v>
      </c>
      <c r="G13" t="s">
        <v>134</v>
      </c>
      <c r="H13" t="e">
        <f>VLOOKUP(G13,'Restore Tree'!$F$6:$F$41,1,FALSE)</f>
        <v>#N/A</v>
      </c>
      <c r="I13" t="s">
        <v>250</v>
      </c>
      <c r="J13" t="s">
        <v>216</v>
      </c>
      <c r="K13" t="s">
        <v>141</v>
      </c>
      <c r="L13" t="s">
        <v>216</v>
      </c>
      <c r="M13" t="s">
        <v>127</v>
      </c>
      <c r="N13" t="s">
        <v>216</v>
      </c>
      <c r="O13" t="s">
        <v>251</v>
      </c>
      <c r="P13" t="s">
        <v>216</v>
      </c>
      <c r="Q13" t="s">
        <v>31</v>
      </c>
      <c r="R13" t="s">
        <v>217</v>
      </c>
    </row>
    <row r="14" spans="3:20" x14ac:dyDescent="0.25">
      <c r="C14" t="s">
        <v>215</v>
      </c>
      <c r="F14" t="s">
        <v>215</v>
      </c>
      <c r="G14" t="s">
        <v>135</v>
      </c>
      <c r="H14" t="e">
        <f>VLOOKUP(G14,'Restore Tree'!$F$6:$F$41,1,FALSE)</f>
        <v>#N/A</v>
      </c>
    </row>
    <row r="15" spans="3:20" x14ac:dyDescent="0.25">
      <c r="C15" t="s">
        <v>215</v>
      </c>
      <c r="D15" t="s">
        <v>18</v>
      </c>
      <c r="E15" t="str">
        <f>VLOOKUP(D15,'Restore Tree'!$B$47:$B$67,1,FALSE)</f>
        <v>LinkContactsToMProjects</v>
      </c>
      <c r="F15" t="s">
        <v>218</v>
      </c>
      <c r="G15" t="s">
        <v>216</v>
      </c>
      <c r="H15" t="s">
        <v>31</v>
      </c>
      <c r="I15" t="s">
        <v>216</v>
      </c>
      <c r="J15" t="s">
        <v>31</v>
      </c>
      <c r="K15" t="s">
        <v>217</v>
      </c>
    </row>
    <row r="16" spans="3:20" x14ac:dyDescent="0.25">
      <c r="C16" t="s">
        <v>215</v>
      </c>
      <c r="D16" t="s">
        <v>73</v>
      </c>
      <c r="E16" t="str">
        <f>VLOOKUP(D16,'Restore Tree'!$B$47:$B$67,1,FALSE)</f>
        <v>LinkContactsToOpportunities</v>
      </c>
      <c r="F16" t="s">
        <v>219</v>
      </c>
      <c r="G16" t="s">
        <v>216</v>
      </c>
      <c r="H16" t="s">
        <v>31</v>
      </c>
      <c r="I16" t="s">
        <v>216</v>
      </c>
      <c r="J16" t="s">
        <v>31</v>
      </c>
      <c r="K16" t="s">
        <v>217</v>
      </c>
    </row>
    <row r="17" spans="1:13" x14ac:dyDescent="0.25">
      <c r="C17" t="s">
        <v>215</v>
      </c>
      <c r="D17" t="s">
        <v>20</v>
      </c>
      <c r="E17" t="str">
        <f>VLOOKUP(D17,'Restore Tree'!$B$47:$B$67,1,FALSE)</f>
        <v>MProjectCompaniesContacts</v>
      </c>
      <c r="F17" t="s">
        <v>220</v>
      </c>
      <c r="G17" t="s">
        <v>216</v>
      </c>
      <c r="H17" t="s">
        <v>31</v>
      </c>
      <c r="I17" t="s">
        <v>216</v>
      </c>
      <c r="J17" t="s">
        <v>31</v>
      </c>
      <c r="K17" t="s">
        <v>217</v>
      </c>
    </row>
    <row r="18" spans="1:13" x14ac:dyDescent="0.25">
      <c r="C18" t="s">
        <v>215</v>
      </c>
      <c r="D18" t="s">
        <v>0</v>
      </c>
      <c r="E18" t="e">
        <f>VLOOKUP(D18,'Restore Tree'!$B$47:$B$67,1,FALSE)</f>
        <v>#N/A</v>
      </c>
      <c r="F18" t="s">
        <v>221</v>
      </c>
      <c r="G18" t="s">
        <v>216</v>
      </c>
      <c r="H18" t="s">
        <v>34</v>
      </c>
      <c r="I18" t="s">
        <v>216</v>
      </c>
      <c r="J18" t="s">
        <v>34</v>
      </c>
      <c r="K18" t="s">
        <v>216</v>
      </c>
      <c r="L18" t="s">
        <v>26</v>
      </c>
      <c r="M18" t="s">
        <v>222</v>
      </c>
    </row>
    <row r="19" spans="1:13" x14ac:dyDescent="0.25">
      <c r="C19" t="s">
        <v>215</v>
      </c>
      <c r="D19" t="s">
        <v>1</v>
      </c>
      <c r="E19" t="e">
        <f>VLOOKUP(D19,'Restore Tree'!$B$47:$B$67,1,FALSE)</f>
        <v>#N/A</v>
      </c>
      <c r="F19" t="s">
        <v>221</v>
      </c>
      <c r="G19" t="s">
        <v>216</v>
      </c>
      <c r="H19" t="s">
        <v>34</v>
      </c>
      <c r="I19" t="s">
        <v>216</v>
      </c>
      <c r="J19" t="s">
        <v>34</v>
      </c>
      <c r="K19" t="s">
        <v>216</v>
      </c>
      <c r="L19" t="s">
        <v>26</v>
      </c>
      <c r="M19" t="s">
        <v>222</v>
      </c>
    </row>
    <row r="20" spans="1:13" x14ac:dyDescent="0.25">
      <c r="C20" t="s">
        <v>215</v>
      </c>
      <c r="D20" t="s">
        <v>2</v>
      </c>
      <c r="E20" t="e">
        <f>VLOOKUP(D20,'Restore Tree'!$B$47:$B$67,1,FALSE)</f>
        <v>#N/A</v>
      </c>
      <c r="F20" t="s">
        <v>221</v>
      </c>
      <c r="G20" t="s">
        <v>216</v>
      </c>
      <c r="H20" t="s">
        <v>34</v>
      </c>
      <c r="I20" t="s">
        <v>216</v>
      </c>
      <c r="J20" t="s">
        <v>34</v>
      </c>
      <c r="K20" t="s">
        <v>216</v>
      </c>
      <c r="L20" t="s">
        <v>26</v>
      </c>
      <c r="M20" t="s">
        <v>222</v>
      </c>
    </row>
    <row r="21" spans="1:13" x14ac:dyDescent="0.25">
      <c r="C21" t="s">
        <v>215</v>
      </c>
      <c r="D21" t="s">
        <v>128</v>
      </c>
      <c r="E21" t="e">
        <f>VLOOKUP(D21,'Restore Tree'!$B$47:$B$67,1,FALSE)</f>
        <v>#N/A</v>
      </c>
      <c r="F21" t="s">
        <v>223</v>
      </c>
      <c r="G21" t="s">
        <v>216</v>
      </c>
      <c r="H21" t="s">
        <v>34</v>
      </c>
      <c r="I21" t="s">
        <v>216</v>
      </c>
      <c r="J21" t="s">
        <v>34</v>
      </c>
      <c r="K21" t="s">
        <v>224</v>
      </c>
    </row>
    <row r="22" spans="1:13" x14ac:dyDescent="0.25">
      <c r="A22" t="s">
        <v>47</v>
      </c>
      <c r="B22" t="str">
        <f>VLOOKUP(A22,'Restore Tree'!$B$2:$B$85, 1, FALSE)</f>
        <v>ProjectsSources</v>
      </c>
    </row>
    <row r="23" spans="1:13" x14ac:dyDescent="0.25">
      <c r="A23" t="s">
        <v>48</v>
      </c>
      <c r="B23" t="str">
        <f>VLOOKUP(A23,'Restore Tree'!$B$2:$B$85, 1, FALSE)</f>
        <v>ProjectsClientEmployeesLists</v>
      </c>
    </row>
    <row r="24" spans="1:13" x14ac:dyDescent="0.25">
      <c r="A24" t="s">
        <v>49</v>
      </c>
      <c r="B24" t="str">
        <f>VLOOKUP(A24,'Restore Tree'!$B$2:$B$85, 1, FALSE)</f>
        <v>ProjectsShortLists</v>
      </c>
    </row>
    <row r="25" spans="1:13" x14ac:dyDescent="0.25">
      <c r="A25" t="s">
        <v>50</v>
      </c>
      <c r="B25" t="str">
        <f>VLOOKUP(A25,'Restore Tree'!$B$2:$B$85, 1, FALSE)</f>
        <v>ProjectsTargetLists</v>
      </c>
    </row>
    <row r="26" spans="1:13" x14ac:dyDescent="0.25">
      <c r="A26" t="s">
        <v>51</v>
      </c>
      <c r="B26" t="str">
        <f>VLOOKUP(A26,'Restore Tree'!$B$2:$B$85, 1, FALSE)</f>
        <v>ProjectTargetCompaniesCandidates</v>
      </c>
    </row>
    <row r="27" spans="1:13" x14ac:dyDescent="0.25">
      <c r="A27" t="s">
        <v>52</v>
      </c>
      <c r="B27" t="str">
        <f>VLOOKUP(A27,'Restore Tree'!$B$2:$B$85, 1, FALSE)</f>
        <v>ProjectsFileSearchCandidates</v>
      </c>
    </row>
    <row r="28" spans="1:13" x14ac:dyDescent="0.25">
      <c r="A28" t="s">
        <v>53</v>
      </c>
      <c r="B28" t="str">
        <f>VLOOKUP(A28,'Restore Tree'!$B$2:$B$85, 1, FALSE)</f>
        <v>Affiliates</v>
      </c>
    </row>
    <row r="29" spans="1:13" x14ac:dyDescent="0.25">
      <c r="A29" t="s">
        <v>54</v>
      </c>
      <c r="B29" t="str">
        <f>VLOOKUP(A29,'Restore Tree'!$B$2:$B$85, 1, FALSE)</f>
        <v>CandidateCredentials</v>
      </c>
    </row>
    <row r="30" spans="1:13" x14ac:dyDescent="0.25">
      <c r="A30" t="s">
        <v>56</v>
      </c>
      <c r="B30" t="str">
        <f>VLOOKUP(A30,'Restore Tree'!$B$2:$B$85, 1, FALSE)</f>
        <v>JobOrdersTargetCompaniesCandidates</v>
      </c>
    </row>
    <row r="31" spans="1:13" x14ac:dyDescent="0.25">
      <c r="A31" t="s">
        <v>57</v>
      </c>
      <c r="B31" t="str">
        <f>VLOOKUP(A31,'Restore Tree'!$B$2:$B$85, 1, FALSE)</f>
        <v>JobOrdersSources</v>
      </c>
    </row>
    <row r="32" spans="1:13" x14ac:dyDescent="0.25">
      <c r="A32" t="s">
        <v>58</v>
      </c>
      <c r="B32" t="str">
        <f>VLOOKUP(A32,'Restore Tree'!$B$2:$B$85, 1, FALSE)</f>
        <v>CandidateReferrals</v>
      </c>
    </row>
    <row r="33" spans="1:2" x14ac:dyDescent="0.25">
      <c r="A33" t="s">
        <v>59</v>
      </c>
      <c r="B33" t="str">
        <f>VLOOKUP(A33,'Restore Tree'!$B$2:$B$85, 1, FALSE)</f>
        <v>CandidateReferences</v>
      </c>
    </row>
    <row r="34" spans="1:2" x14ac:dyDescent="0.25">
      <c r="A34" t="s">
        <v>60</v>
      </c>
      <c r="B34" t="str">
        <f>VLOOKUP(A34,'Restore Tree'!$B$2:$B$85, 1, FALSE)</f>
        <v>PeopleAppliedTo</v>
      </c>
    </row>
    <row r="35" spans="1:2" x14ac:dyDescent="0.25">
      <c r="A35" t="s">
        <v>7</v>
      </c>
      <c r="B35" t="str">
        <f>VLOOKUP(A35,'Restore Tree'!$B$2:$B$85, 1, FALSE)</f>
        <v>LinkContactsToTask</v>
      </c>
    </row>
    <row r="36" spans="1:2" x14ac:dyDescent="0.25">
      <c r="A36" t="s">
        <v>54</v>
      </c>
      <c r="B36" t="str">
        <f>VLOOKUP(A36,'Restore Tree'!$B$2:$B$85, 1, FALSE)</f>
        <v>CandidateCredentials</v>
      </c>
    </row>
    <row r="37" spans="1:2" x14ac:dyDescent="0.25">
      <c r="A37" t="s">
        <v>61</v>
      </c>
      <c r="B37" t="str">
        <f>VLOOKUP(A37,'Restore Tree'!$B$2:$B$85, 1, FALSE)</f>
        <v>Education</v>
      </c>
    </row>
    <row r="38" spans="1:2" x14ac:dyDescent="0.25">
      <c r="A38" t="s">
        <v>62</v>
      </c>
      <c r="B38" t="str">
        <f>VLOOKUP(A38,'Restore Tree'!$B$2:$B$85, 1, FALSE)</f>
        <v>EMailArchive</v>
      </c>
    </row>
    <row r="39" spans="1:2" x14ac:dyDescent="0.25">
      <c r="A39" t="s">
        <v>63</v>
      </c>
      <c r="B39" t="str">
        <f>VLOOKUP(A39,'Restore Tree'!$B$2:$B$85, 1, FALSE)</f>
        <v>LinkPeopleToPackage</v>
      </c>
    </row>
    <row r="40" spans="1:2" x14ac:dyDescent="0.25">
      <c r="A40" t="s">
        <v>64</v>
      </c>
      <c r="B40" t="str">
        <f>VLOOKUP(A40,'Restore Tree'!$B$2:$B$85, 1, FALSE)</f>
        <v>PeopleAvailability</v>
      </c>
    </row>
    <row r="41" spans="1:2" x14ac:dyDescent="0.25">
      <c r="A41" t="s">
        <v>65</v>
      </c>
      <c r="B41" t="str">
        <f>VLOOKUP(A41,'Restore Tree'!$B$2:$B$85, 1, FALSE)</f>
        <v>LinkPeopleToRates</v>
      </c>
    </row>
    <row r="42" spans="1:2" x14ac:dyDescent="0.25">
      <c r="A42" t="s">
        <v>66</v>
      </c>
      <c r="B42" t="str">
        <f>VLOOKUP(A42,'Restore Tree'!$B$2:$B$85, 1, FALSE)</f>
        <v>LinkPeopleToCredentials</v>
      </c>
    </row>
    <row r="43" spans="1:2" x14ac:dyDescent="0.25">
      <c r="A43" t="s">
        <v>19</v>
      </c>
      <c r="B43" t="str">
        <f>VLOOKUP(A43,'Restore Tree'!$B$2:$B$85, 1, FALSE)</f>
        <v>LinkPeopleToCompanies</v>
      </c>
    </row>
    <row r="44" spans="1:2" x14ac:dyDescent="0.25">
      <c r="A44" t="s">
        <v>67</v>
      </c>
      <c r="B44" t="str">
        <f>VLOOKUP(A44,'Restore Tree'!$B$2:$B$85, 1, FALSE)</f>
        <v>LastProjectActivity</v>
      </c>
    </row>
    <row r="45" spans="1:2" x14ac:dyDescent="0.25">
      <c r="A45" t="s">
        <v>68</v>
      </c>
      <c r="B45" t="str">
        <f>VLOOKUP(A45,'Restore Tree'!$B$2:$B$85, 1, FALSE)</f>
        <v>ProjectsCandidateBlocks</v>
      </c>
    </row>
    <row r="46" spans="1:2" x14ac:dyDescent="0.25">
      <c r="A46" t="s">
        <v>69</v>
      </c>
      <c r="B46" t="str">
        <f>VLOOKUP(A46,'Restore Tree'!$B$2:$B$85, 1, FALSE)</f>
        <v>EventSessionsInvitees</v>
      </c>
    </row>
    <row r="47" spans="1:2" x14ac:dyDescent="0.25">
      <c r="A47" t="s">
        <v>70</v>
      </c>
      <c r="B47" t="str">
        <f>VLOOKUP(A47,'Restore Tree'!$B$2:$B$85, 1, FALSE)</f>
        <v>EventSessionVendors</v>
      </c>
    </row>
    <row r="48" spans="1:2" x14ac:dyDescent="0.25">
      <c r="A48" t="s">
        <v>71</v>
      </c>
      <c r="B48" t="str">
        <f>VLOOKUP(A48,'Restore Tree'!$B$2:$B$85, 1, FALSE)</f>
        <v>JobOrderClientTeams</v>
      </c>
    </row>
    <row r="49" spans="1:14" x14ac:dyDescent="0.25">
      <c r="A49" t="s">
        <v>17</v>
      </c>
      <c r="B49" t="str">
        <f>VLOOKUP(A49,'Restore Tree'!$B$2:$B$85, 1, FALSE)</f>
        <v>LinkCandidatesToMPContacts</v>
      </c>
    </row>
    <row r="50" spans="1:14" x14ac:dyDescent="0.25">
      <c r="A50" t="s">
        <v>16</v>
      </c>
      <c r="B50" t="str">
        <f>VLOOKUP(A50,'Restore Tree'!$B$2:$B$85, 1, FALSE)</f>
        <v>LinkCandidatesToMProjects</v>
      </c>
    </row>
    <row r="51" spans="1:14" x14ac:dyDescent="0.25">
      <c r="A51" t="s">
        <v>18</v>
      </c>
      <c r="B51" t="str">
        <f>VLOOKUP(A51,'Restore Tree'!$B$2:$B$85, 1, FALSE)</f>
        <v>LinkContactsToMProjects</v>
      </c>
    </row>
    <row r="52" spans="1:14" x14ac:dyDescent="0.25">
      <c r="A52" t="s">
        <v>73</v>
      </c>
      <c r="B52" t="str">
        <f>VLOOKUP(A52,'Restore Tree'!$B$2:$B$85, 1, FALSE)</f>
        <v>LinkContactsToOpportunities</v>
      </c>
    </row>
    <row r="53" spans="1:14" x14ac:dyDescent="0.25">
      <c r="A53" t="s">
        <v>74</v>
      </c>
      <c r="B53" t="str">
        <f>VLOOKUP(A53,'Restore Tree'!$B$2:$B$85, 1, FALSE)</f>
        <v>LinkPeopleToKnownToUsers</v>
      </c>
    </row>
    <row r="54" spans="1:14" x14ac:dyDescent="0.25">
      <c r="A54" t="s">
        <v>20</v>
      </c>
      <c r="B54" t="str">
        <f>VLOOKUP(A54,'Restore Tree'!$B$2:$B$85, 1, FALSE)</f>
        <v>MProjectCompaniesContacts</v>
      </c>
    </row>
    <row r="55" spans="1:14" x14ac:dyDescent="0.25">
      <c r="A55" t="s">
        <v>75</v>
      </c>
      <c r="B55" t="str">
        <f>VLOOKUP(A55,'Restore Tree'!$B$2:$B$85, 1, FALSE)</f>
        <v>PeopleAdditionalNames</v>
      </c>
    </row>
    <row r="56" spans="1:14" x14ac:dyDescent="0.25">
      <c r="A56" t="s">
        <v>76</v>
      </c>
      <c r="B56" t="str">
        <f>VLOOKUP(A56,'Restore Tree'!$B$2:$B$85, 1, FALSE)</f>
        <v>ProjectsCallStatus</v>
      </c>
    </row>
    <row r="57" spans="1:14" x14ac:dyDescent="0.25">
      <c r="A57" t="s">
        <v>83</v>
      </c>
      <c r="B57" t="str">
        <f>VLOOKUP(A57,'Restore Tree'!$B$2:$B$85, 1, FALSE)</f>
        <v>Positions</v>
      </c>
    </row>
    <row r="61" spans="1:14" x14ac:dyDescent="0.25">
      <c r="B61" t="s">
        <v>202</v>
      </c>
      <c r="C61" t="s">
        <v>84</v>
      </c>
      <c r="D61" t="s">
        <v>203</v>
      </c>
      <c r="E61" t="s">
        <v>31</v>
      </c>
      <c r="F61" t="s">
        <v>200</v>
      </c>
      <c r="G61" t="s">
        <v>201</v>
      </c>
      <c r="H61" t="s">
        <v>195</v>
      </c>
      <c r="I61" t="s">
        <v>31</v>
      </c>
      <c r="J61" t="s">
        <v>197</v>
      </c>
      <c r="K61" t="s">
        <v>198</v>
      </c>
      <c r="L61" t="s">
        <v>31</v>
      </c>
      <c r="M61" t="s">
        <v>199</v>
      </c>
      <c r="N61" t="s">
        <v>196</v>
      </c>
    </row>
    <row r="62" spans="1:14" x14ac:dyDescent="0.25">
      <c r="B62" t="s">
        <v>202</v>
      </c>
      <c r="C62" t="s">
        <v>84</v>
      </c>
      <c r="D62" t="s">
        <v>203</v>
      </c>
      <c r="E62" t="s">
        <v>72</v>
      </c>
      <c r="F62" t="s">
        <v>200</v>
      </c>
      <c r="G62" t="s">
        <v>201</v>
      </c>
      <c r="H62" t="s">
        <v>195</v>
      </c>
      <c r="I62" t="s">
        <v>72</v>
      </c>
      <c r="J62" t="s">
        <v>197</v>
      </c>
      <c r="K62" t="s">
        <v>198</v>
      </c>
      <c r="L62" t="s">
        <v>31</v>
      </c>
      <c r="M62" t="s">
        <v>199</v>
      </c>
      <c r="N62" t="s">
        <v>196</v>
      </c>
    </row>
    <row r="63" spans="1:14" x14ac:dyDescent="0.25">
      <c r="B63" t="s">
        <v>202</v>
      </c>
      <c r="C63" t="s">
        <v>85</v>
      </c>
      <c r="D63" t="s">
        <v>203</v>
      </c>
      <c r="E63" t="s">
        <v>87</v>
      </c>
      <c r="F63" t="s">
        <v>200</v>
      </c>
      <c r="G63" t="s">
        <v>201</v>
      </c>
      <c r="H63" t="s">
        <v>195</v>
      </c>
      <c r="I63" t="s">
        <v>87</v>
      </c>
      <c r="J63" t="s">
        <v>197</v>
      </c>
      <c r="K63" t="s">
        <v>198</v>
      </c>
      <c r="L63" t="s">
        <v>31</v>
      </c>
      <c r="M63" t="s">
        <v>199</v>
      </c>
      <c r="N63" t="s">
        <v>196</v>
      </c>
    </row>
    <row r="64" spans="1:14" x14ac:dyDescent="0.25">
      <c r="B64" t="s">
        <v>202</v>
      </c>
      <c r="C64" t="s">
        <v>85</v>
      </c>
      <c r="D64" t="s">
        <v>203</v>
      </c>
      <c r="E64" t="s">
        <v>88</v>
      </c>
      <c r="F64" t="s">
        <v>200</v>
      </c>
      <c r="G64" t="s">
        <v>201</v>
      </c>
      <c r="H64" t="s">
        <v>195</v>
      </c>
      <c r="I64" t="s">
        <v>88</v>
      </c>
      <c r="J64" t="s">
        <v>197</v>
      </c>
      <c r="K64" t="s">
        <v>198</v>
      </c>
      <c r="L64" t="s">
        <v>31</v>
      </c>
      <c r="M64" t="s">
        <v>199</v>
      </c>
      <c r="N64" t="s">
        <v>196</v>
      </c>
    </row>
    <row r="65" spans="2:14" x14ac:dyDescent="0.25">
      <c r="B65" t="s">
        <v>202</v>
      </c>
      <c r="C65" t="s">
        <v>85</v>
      </c>
      <c r="D65" t="s">
        <v>203</v>
      </c>
      <c r="E65" t="s">
        <v>89</v>
      </c>
      <c r="F65" t="s">
        <v>200</v>
      </c>
      <c r="G65" t="s">
        <v>201</v>
      </c>
      <c r="H65" t="s">
        <v>195</v>
      </c>
      <c r="I65" t="s">
        <v>89</v>
      </c>
      <c r="J65" t="s">
        <v>197</v>
      </c>
      <c r="K65" t="s">
        <v>198</v>
      </c>
      <c r="L65" t="s">
        <v>31</v>
      </c>
      <c r="M65" t="s">
        <v>199</v>
      </c>
      <c r="N65" t="s">
        <v>196</v>
      </c>
    </row>
    <row r="66" spans="2:14" x14ac:dyDescent="0.25">
      <c r="B66" t="s">
        <v>202</v>
      </c>
      <c r="C66" t="s">
        <v>85</v>
      </c>
      <c r="D66" t="s">
        <v>203</v>
      </c>
      <c r="E66" t="s">
        <v>90</v>
      </c>
      <c r="F66" t="s">
        <v>200</v>
      </c>
      <c r="G66" t="s">
        <v>201</v>
      </c>
      <c r="H66" t="s">
        <v>195</v>
      </c>
      <c r="I66" t="s">
        <v>90</v>
      </c>
      <c r="J66" t="s">
        <v>197</v>
      </c>
      <c r="K66" t="s">
        <v>198</v>
      </c>
      <c r="L66" t="s">
        <v>31</v>
      </c>
      <c r="M66" t="s">
        <v>199</v>
      </c>
      <c r="N66" t="s">
        <v>196</v>
      </c>
    </row>
    <row r="67" spans="2:14" x14ac:dyDescent="0.25">
      <c r="B67" t="s">
        <v>202</v>
      </c>
      <c r="C67" t="s">
        <v>86</v>
      </c>
      <c r="D67" t="s">
        <v>203</v>
      </c>
      <c r="E67" t="s">
        <v>91</v>
      </c>
      <c r="F67" t="s">
        <v>200</v>
      </c>
      <c r="G67" t="s">
        <v>201</v>
      </c>
      <c r="H67" t="s">
        <v>195</v>
      </c>
      <c r="I67" t="s">
        <v>91</v>
      </c>
      <c r="J67" t="s">
        <v>197</v>
      </c>
      <c r="K67" t="s">
        <v>198</v>
      </c>
      <c r="L67" t="s">
        <v>31</v>
      </c>
      <c r="M67" t="s">
        <v>199</v>
      </c>
      <c r="N67" t="s"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0E00-41D3-4D18-8520-046A79031E4C}">
  <dimension ref="A1:G79"/>
  <sheetViews>
    <sheetView tabSelected="1" topLeftCell="A43" workbookViewId="0">
      <selection activeCell="D52" sqref="D52"/>
    </sheetView>
  </sheetViews>
  <sheetFormatPr defaultColWidth="9.28515625" defaultRowHeight="15" x14ac:dyDescent="0.25"/>
  <cols>
    <col min="2" max="2" width="38.7109375" bestFit="1" customWidth="1"/>
    <col min="3" max="3" width="9.140625" bestFit="1" customWidth="1"/>
    <col min="4" max="4" width="38.7109375" bestFit="1" customWidth="1"/>
  </cols>
  <sheetData>
    <row r="1" spans="1:7" x14ac:dyDescent="0.25">
      <c r="B1" t="s">
        <v>152</v>
      </c>
      <c r="C1" t="s">
        <v>31</v>
      </c>
      <c r="G1" t="e">
        <f t="shared" ref="G1:G66" si="0">VLOOKUP($F$2,C1:D1,2,FALSE)</f>
        <v>#N/A</v>
      </c>
    </row>
    <row r="2" spans="1:7" x14ac:dyDescent="0.25">
      <c r="A2">
        <v>1</v>
      </c>
      <c r="B2" t="s">
        <v>153</v>
      </c>
      <c r="C2">
        <v>9404017</v>
      </c>
      <c r="D2" t="s">
        <v>153</v>
      </c>
      <c r="E2">
        <v>9404017</v>
      </c>
      <c r="F2">
        <v>26755</v>
      </c>
    </row>
    <row r="3" spans="1:7" x14ac:dyDescent="0.25">
      <c r="A3">
        <f>A2+1</f>
        <v>2</v>
      </c>
      <c r="B3" t="s">
        <v>154</v>
      </c>
      <c r="C3">
        <v>9404017</v>
      </c>
      <c r="D3" t="s">
        <v>154</v>
      </c>
      <c r="E3">
        <v>9411067</v>
      </c>
    </row>
    <row r="4" spans="1:7" x14ac:dyDescent="0.25">
      <c r="A4">
        <f t="shared" ref="A4:A67" si="1">A3+1</f>
        <v>3</v>
      </c>
      <c r="B4" t="s">
        <v>155</v>
      </c>
      <c r="C4">
        <v>9411067</v>
      </c>
      <c r="D4" t="s">
        <v>155</v>
      </c>
      <c r="E4">
        <v>9402686</v>
      </c>
    </row>
    <row r="5" spans="1:7" x14ac:dyDescent="0.25">
      <c r="A5">
        <f t="shared" si="1"/>
        <v>4</v>
      </c>
      <c r="B5" t="s">
        <v>156</v>
      </c>
      <c r="C5">
        <v>9404017</v>
      </c>
      <c r="D5" t="s">
        <v>156</v>
      </c>
      <c r="E5">
        <v>9407570</v>
      </c>
    </row>
    <row r="6" spans="1:7" x14ac:dyDescent="0.25">
      <c r="A6">
        <f t="shared" si="1"/>
        <v>5</v>
      </c>
      <c r="E6">
        <v>9411142</v>
      </c>
      <c r="G6" t="e">
        <f t="shared" si="0"/>
        <v>#N/A</v>
      </c>
    </row>
    <row r="7" spans="1:7" x14ac:dyDescent="0.25">
      <c r="A7">
        <f t="shared" si="1"/>
        <v>6</v>
      </c>
      <c r="B7" t="s">
        <v>157</v>
      </c>
      <c r="C7">
        <v>9404017</v>
      </c>
      <c r="D7" t="s">
        <v>157</v>
      </c>
      <c r="E7">
        <v>2290</v>
      </c>
    </row>
    <row r="8" spans="1:7" x14ac:dyDescent="0.25">
      <c r="A8">
        <f t="shared" si="1"/>
        <v>7</v>
      </c>
      <c r="B8" t="s">
        <v>158</v>
      </c>
      <c r="C8">
        <v>9402686</v>
      </c>
      <c r="D8" t="s">
        <v>158</v>
      </c>
      <c r="E8">
        <v>21</v>
      </c>
    </row>
    <row r="9" spans="1:7" x14ac:dyDescent="0.25">
      <c r="A9">
        <f t="shared" si="1"/>
        <v>8</v>
      </c>
      <c r="B9" t="s">
        <v>159</v>
      </c>
      <c r="C9">
        <v>9404017</v>
      </c>
      <c r="D9" t="s">
        <v>159</v>
      </c>
      <c r="E9">
        <v>9401060</v>
      </c>
    </row>
    <row r="10" spans="1:7" x14ac:dyDescent="0.25">
      <c r="A10">
        <f t="shared" si="1"/>
        <v>9</v>
      </c>
      <c r="B10" t="s">
        <v>160</v>
      </c>
      <c r="C10">
        <v>9407570</v>
      </c>
      <c r="D10" t="s">
        <v>160</v>
      </c>
      <c r="E10">
        <v>38</v>
      </c>
    </row>
    <row r="11" spans="1:7" x14ac:dyDescent="0.25">
      <c r="A11">
        <f t="shared" si="1"/>
        <v>10</v>
      </c>
      <c r="B11" t="s">
        <v>161</v>
      </c>
      <c r="C11">
        <v>9411142</v>
      </c>
      <c r="D11" t="s">
        <v>161</v>
      </c>
      <c r="E11">
        <v>9410837</v>
      </c>
    </row>
    <row r="12" spans="1:7" x14ac:dyDescent="0.25">
      <c r="A12">
        <f t="shared" si="1"/>
        <v>11</v>
      </c>
      <c r="E12">
        <v>1222</v>
      </c>
      <c r="G12" t="e">
        <f t="shared" si="0"/>
        <v>#N/A</v>
      </c>
    </row>
    <row r="13" spans="1:7" x14ac:dyDescent="0.25">
      <c r="A13">
        <f t="shared" si="1"/>
        <v>12</v>
      </c>
      <c r="B13" t="s">
        <v>162</v>
      </c>
      <c r="C13">
        <v>9411067</v>
      </c>
      <c r="D13" t="s">
        <v>162</v>
      </c>
      <c r="E13">
        <v>9404825</v>
      </c>
    </row>
    <row r="14" spans="1:7" x14ac:dyDescent="0.25">
      <c r="A14">
        <f t="shared" si="1"/>
        <v>13</v>
      </c>
      <c r="B14" t="s">
        <v>163</v>
      </c>
      <c r="C14">
        <v>9404017</v>
      </c>
      <c r="D14" t="s">
        <v>163</v>
      </c>
      <c r="E14">
        <v>9410642</v>
      </c>
    </row>
    <row r="15" spans="1:7" x14ac:dyDescent="0.25">
      <c r="A15">
        <f t="shared" si="1"/>
        <v>14</v>
      </c>
      <c r="B15" t="s">
        <v>164</v>
      </c>
      <c r="C15">
        <v>9404017</v>
      </c>
      <c r="D15" t="s">
        <v>164</v>
      </c>
      <c r="E15">
        <v>9400917</v>
      </c>
    </row>
    <row r="16" spans="1:7" x14ac:dyDescent="0.25">
      <c r="A16">
        <f t="shared" si="1"/>
        <v>15</v>
      </c>
      <c r="E16">
        <v>9406060</v>
      </c>
      <c r="G16" t="e">
        <f t="shared" si="0"/>
        <v>#N/A</v>
      </c>
    </row>
    <row r="17" spans="1:7" x14ac:dyDescent="0.25">
      <c r="A17">
        <f t="shared" si="1"/>
        <v>16</v>
      </c>
      <c r="E17">
        <v>26755</v>
      </c>
      <c r="G17" t="e">
        <f t="shared" si="0"/>
        <v>#N/A</v>
      </c>
    </row>
    <row r="18" spans="1:7" x14ac:dyDescent="0.25">
      <c r="A18">
        <f t="shared" si="1"/>
        <v>17</v>
      </c>
      <c r="G18" t="e">
        <f t="shared" si="0"/>
        <v>#N/A</v>
      </c>
    </row>
    <row r="19" spans="1:7" x14ac:dyDescent="0.25">
      <c r="A19">
        <f t="shared" si="1"/>
        <v>18</v>
      </c>
      <c r="B19" t="s">
        <v>165</v>
      </c>
      <c r="C19">
        <v>9404017</v>
      </c>
      <c r="D19" t="s">
        <v>165</v>
      </c>
    </row>
    <row r="20" spans="1:7" x14ac:dyDescent="0.25">
      <c r="A20">
        <f t="shared" si="1"/>
        <v>19</v>
      </c>
      <c r="B20" t="s">
        <v>166</v>
      </c>
      <c r="C20">
        <v>9404017</v>
      </c>
      <c r="D20" t="s">
        <v>166</v>
      </c>
    </row>
    <row r="21" spans="1:7" x14ac:dyDescent="0.25">
      <c r="A21">
        <f t="shared" si="1"/>
        <v>20</v>
      </c>
      <c r="B21" t="s">
        <v>167</v>
      </c>
      <c r="C21">
        <v>9404017</v>
      </c>
      <c r="D21" t="s">
        <v>167</v>
      </c>
    </row>
    <row r="22" spans="1:7" x14ac:dyDescent="0.25">
      <c r="A22">
        <f t="shared" si="1"/>
        <v>21</v>
      </c>
      <c r="B22" t="s">
        <v>168</v>
      </c>
      <c r="C22">
        <v>2290</v>
      </c>
      <c r="D22" t="s">
        <v>168</v>
      </c>
    </row>
    <row r="23" spans="1:7" x14ac:dyDescent="0.25">
      <c r="A23">
        <f t="shared" si="1"/>
        <v>22</v>
      </c>
      <c r="G23" t="e">
        <f t="shared" si="0"/>
        <v>#N/A</v>
      </c>
    </row>
    <row r="24" spans="1:7" x14ac:dyDescent="0.25">
      <c r="A24">
        <f t="shared" si="1"/>
        <v>23</v>
      </c>
      <c r="B24" t="s">
        <v>169</v>
      </c>
      <c r="C24">
        <v>9404017</v>
      </c>
      <c r="D24" t="s">
        <v>169</v>
      </c>
    </row>
    <row r="25" spans="1:7" x14ac:dyDescent="0.25">
      <c r="A25">
        <f t="shared" si="1"/>
        <v>24</v>
      </c>
      <c r="B25" t="s">
        <v>170</v>
      </c>
      <c r="C25">
        <v>9402686</v>
      </c>
      <c r="D25" t="s">
        <v>170</v>
      </c>
    </row>
    <row r="26" spans="1:7" x14ac:dyDescent="0.25">
      <c r="A26">
        <f t="shared" si="1"/>
        <v>25</v>
      </c>
      <c r="B26" t="s">
        <v>171</v>
      </c>
      <c r="C26">
        <v>9402686</v>
      </c>
      <c r="D26" t="s">
        <v>171</v>
      </c>
    </row>
    <row r="27" spans="1:7" x14ac:dyDescent="0.25">
      <c r="A27">
        <f t="shared" si="1"/>
        <v>26</v>
      </c>
      <c r="B27" t="s">
        <v>172</v>
      </c>
      <c r="C27">
        <v>2290</v>
      </c>
      <c r="D27" t="s">
        <v>172</v>
      </c>
    </row>
    <row r="28" spans="1:7" x14ac:dyDescent="0.25">
      <c r="A28">
        <f t="shared" si="1"/>
        <v>27</v>
      </c>
      <c r="B28" t="s">
        <v>173</v>
      </c>
      <c r="C28">
        <v>9404017</v>
      </c>
      <c r="D28" t="s">
        <v>173</v>
      </c>
    </row>
    <row r="29" spans="1:7" x14ac:dyDescent="0.25">
      <c r="A29">
        <f t="shared" si="1"/>
        <v>28</v>
      </c>
      <c r="G29" t="e">
        <f t="shared" si="0"/>
        <v>#N/A</v>
      </c>
    </row>
    <row r="30" spans="1:7" x14ac:dyDescent="0.25">
      <c r="A30">
        <f t="shared" si="1"/>
        <v>29</v>
      </c>
      <c r="G30" t="e">
        <f t="shared" si="0"/>
        <v>#N/A</v>
      </c>
    </row>
    <row r="31" spans="1:7" x14ac:dyDescent="0.25">
      <c r="A31">
        <f t="shared" si="1"/>
        <v>30</v>
      </c>
      <c r="B31" t="s">
        <v>174</v>
      </c>
      <c r="C31">
        <v>21</v>
      </c>
      <c r="D31" t="s">
        <v>174</v>
      </c>
    </row>
    <row r="32" spans="1:7" x14ac:dyDescent="0.25">
      <c r="A32">
        <f t="shared" si="1"/>
        <v>31</v>
      </c>
      <c r="B32" t="s">
        <v>175</v>
      </c>
      <c r="C32">
        <v>9401060</v>
      </c>
      <c r="D32" t="s">
        <v>175</v>
      </c>
    </row>
    <row r="33" spans="1:7" x14ac:dyDescent="0.25">
      <c r="A33">
        <f t="shared" si="1"/>
        <v>32</v>
      </c>
      <c r="B33" t="s">
        <v>176</v>
      </c>
      <c r="C33">
        <v>9401060</v>
      </c>
      <c r="D33" t="s">
        <v>176</v>
      </c>
    </row>
    <row r="34" spans="1:7" x14ac:dyDescent="0.25">
      <c r="A34">
        <f t="shared" si="1"/>
        <v>33</v>
      </c>
      <c r="B34" t="s">
        <v>177</v>
      </c>
      <c r="C34">
        <v>38</v>
      </c>
      <c r="D34" t="s">
        <v>177</v>
      </c>
    </row>
    <row r="35" spans="1:7" x14ac:dyDescent="0.25">
      <c r="A35">
        <f t="shared" si="1"/>
        <v>34</v>
      </c>
    </row>
    <row r="36" spans="1:7" x14ac:dyDescent="0.25">
      <c r="A36">
        <f t="shared" si="1"/>
        <v>35</v>
      </c>
      <c r="B36" t="s">
        <v>178</v>
      </c>
      <c r="C36">
        <v>9401060</v>
      </c>
      <c r="D36" t="s">
        <v>178</v>
      </c>
    </row>
    <row r="37" spans="1:7" x14ac:dyDescent="0.25">
      <c r="A37">
        <f t="shared" si="1"/>
        <v>36</v>
      </c>
      <c r="B37" t="s">
        <v>179</v>
      </c>
      <c r="C37">
        <v>9401060</v>
      </c>
      <c r="D37" t="s">
        <v>179</v>
      </c>
    </row>
    <row r="38" spans="1:7" x14ac:dyDescent="0.25">
      <c r="A38">
        <f t="shared" si="1"/>
        <v>37</v>
      </c>
      <c r="B38" t="s">
        <v>180</v>
      </c>
      <c r="C38">
        <v>9410837</v>
      </c>
      <c r="D38" t="s">
        <v>180</v>
      </c>
    </row>
    <row r="39" spans="1:7" x14ac:dyDescent="0.25">
      <c r="A39">
        <f t="shared" si="1"/>
        <v>38</v>
      </c>
    </row>
    <row r="40" spans="1:7" x14ac:dyDescent="0.25">
      <c r="A40">
        <f t="shared" si="1"/>
        <v>39</v>
      </c>
    </row>
    <row r="41" spans="1:7" x14ac:dyDescent="0.25">
      <c r="A41">
        <f t="shared" si="1"/>
        <v>40</v>
      </c>
      <c r="B41" t="s">
        <v>181</v>
      </c>
      <c r="C41">
        <v>9404017</v>
      </c>
      <c r="D41" t="s">
        <v>181</v>
      </c>
    </row>
    <row r="42" spans="1:7" x14ac:dyDescent="0.25">
      <c r="A42">
        <f t="shared" si="1"/>
        <v>41</v>
      </c>
      <c r="B42" t="s">
        <v>182</v>
      </c>
      <c r="C42">
        <v>9404017</v>
      </c>
      <c r="D42" t="s">
        <v>182</v>
      </c>
    </row>
    <row r="43" spans="1:7" x14ac:dyDescent="0.25">
      <c r="A43">
        <f t="shared" si="1"/>
        <v>42</v>
      </c>
      <c r="G43" t="e">
        <f t="shared" si="0"/>
        <v>#N/A</v>
      </c>
    </row>
    <row r="44" spans="1:7" x14ac:dyDescent="0.25">
      <c r="A44">
        <f t="shared" si="1"/>
        <v>43</v>
      </c>
      <c r="B44" t="s">
        <v>183</v>
      </c>
      <c r="C44">
        <v>1222</v>
      </c>
      <c r="D44" t="s">
        <v>183</v>
      </c>
      <c r="G44" t="e">
        <f t="shared" si="0"/>
        <v>#N/A</v>
      </c>
    </row>
    <row r="45" spans="1:7" x14ac:dyDescent="0.25">
      <c r="A45">
        <f t="shared" si="1"/>
        <v>44</v>
      </c>
      <c r="G45" t="e">
        <f t="shared" si="0"/>
        <v>#N/A</v>
      </c>
    </row>
    <row r="46" spans="1:7" x14ac:dyDescent="0.25">
      <c r="A46">
        <f t="shared" si="1"/>
        <v>45</v>
      </c>
      <c r="G46" t="e">
        <f t="shared" si="0"/>
        <v>#N/A</v>
      </c>
    </row>
    <row r="47" spans="1:7" x14ac:dyDescent="0.25">
      <c r="A47">
        <f t="shared" si="1"/>
        <v>46</v>
      </c>
      <c r="G47" t="e">
        <f t="shared" si="0"/>
        <v>#N/A</v>
      </c>
    </row>
    <row r="48" spans="1:7" x14ac:dyDescent="0.25">
      <c r="A48">
        <f t="shared" si="1"/>
        <v>47</v>
      </c>
      <c r="B48" t="s">
        <v>184</v>
      </c>
      <c r="C48">
        <v>2290</v>
      </c>
      <c r="D48" t="s">
        <v>184</v>
      </c>
    </row>
    <row r="49" spans="1:7" x14ac:dyDescent="0.25">
      <c r="A49">
        <f t="shared" si="1"/>
        <v>48</v>
      </c>
      <c r="B49" t="s">
        <v>185</v>
      </c>
      <c r="C49">
        <v>9404825</v>
      </c>
      <c r="D49" t="s">
        <v>185</v>
      </c>
    </row>
    <row r="50" spans="1:7" x14ac:dyDescent="0.25">
      <c r="A50">
        <f t="shared" si="1"/>
        <v>49</v>
      </c>
      <c r="G50" t="e">
        <f t="shared" si="0"/>
        <v>#N/A</v>
      </c>
    </row>
    <row r="51" spans="1:7" x14ac:dyDescent="0.25">
      <c r="A51">
        <f t="shared" si="1"/>
        <v>50</v>
      </c>
      <c r="G51" t="e">
        <f t="shared" si="0"/>
        <v>#N/A</v>
      </c>
    </row>
    <row r="52" spans="1:7" x14ac:dyDescent="0.25">
      <c r="A52">
        <f t="shared" si="1"/>
        <v>51</v>
      </c>
      <c r="B52" t="s">
        <v>186</v>
      </c>
      <c r="C52">
        <v>9404017</v>
      </c>
      <c r="D52" t="s">
        <v>186</v>
      </c>
    </row>
    <row r="53" spans="1:7" x14ac:dyDescent="0.25">
      <c r="A53">
        <f t="shared" si="1"/>
        <v>52</v>
      </c>
      <c r="B53" t="s">
        <v>187</v>
      </c>
      <c r="C53">
        <v>9404017</v>
      </c>
      <c r="D53" t="s">
        <v>187</v>
      </c>
    </row>
    <row r="54" spans="1:7" x14ac:dyDescent="0.25">
      <c r="A54">
        <f t="shared" si="1"/>
        <v>53</v>
      </c>
      <c r="B54" t="s">
        <v>188</v>
      </c>
      <c r="C54">
        <v>9402686</v>
      </c>
      <c r="D54" t="s">
        <v>188</v>
      </c>
    </row>
    <row r="55" spans="1:7" x14ac:dyDescent="0.25">
      <c r="A55">
        <f t="shared" si="1"/>
        <v>54</v>
      </c>
      <c r="G55" t="e">
        <f t="shared" si="0"/>
        <v>#N/A</v>
      </c>
    </row>
    <row r="56" spans="1:7" x14ac:dyDescent="0.25">
      <c r="A56">
        <f t="shared" si="1"/>
        <v>55</v>
      </c>
      <c r="B56" t="s">
        <v>189</v>
      </c>
      <c r="C56">
        <v>9404017</v>
      </c>
      <c r="D56" t="s">
        <v>189</v>
      </c>
    </row>
    <row r="57" spans="1:7" x14ac:dyDescent="0.25">
      <c r="A57">
        <f t="shared" si="1"/>
        <v>56</v>
      </c>
      <c r="G57" t="e">
        <f t="shared" si="0"/>
        <v>#N/A</v>
      </c>
    </row>
    <row r="58" spans="1:7" x14ac:dyDescent="0.25">
      <c r="A58">
        <f t="shared" si="1"/>
        <v>57</v>
      </c>
      <c r="G58" t="e">
        <f t="shared" si="0"/>
        <v>#N/A</v>
      </c>
    </row>
    <row r="59" spans="1:7" x14ac:dyDescent="0.25">
      <c r="A59">
        <f t="shared" si="1"/>
        <v>58</v>
      </c>
      <c r="B59" t="s">
        <v>190</v>
      </c>
      <c r="C59">
        <v>9410642</v>
      </c>
      <c r="D59" t="s">
        <v>190</v>
      </c>
    </row>
    <row r="60" spans="1:7" x14ac:dyDescent="0.25">
      <c r="A60">
        <f t="shared" si="1"/>
        <v>59</v>
      </c>
      <c r="B60" t="s">
        <v>191</v>
      </c>
      <c r="C60">
        <v>9400917</v>
      </c>
      <c r="D60" t="s">
        <v>191</v>
      </c>
      <c r="G60" t="e">
        <f t="shared" si="0"/>
        <v>#N/A</v>
      </c>
    </row>
    <row r="61" spans="1:7" x14ac:dyDescent="0.25">
      <c r="A61">
        <f t="shared" si="1"/>
        <v>60</v>
      </c>
      <c r="B61" t="s">
        <v>192</v>
      </c>
      <c r="C61">
        <v>9406060</v>
      </c>
      <c r="D61" t="s">
        <v>192</v>
      </c>
      <c r="G61" t="e">
        <f t="shared" si="0"/>
        <v>#N/A</v>
      </c>
    </row>
    <row r="62" spans="1:7" x14ac:dyDescent="0.25">
      <c r="A62">
        <f t="shared" si="1"/>
        <v>61</v>
      </c>
      <c r="B62" t="s">
        <v>193</v>
      </c>
      <c r="C62">
        <v>9406060</v>
      </c>
      <c r="D62" t="s">
        <v>193</v>
      </c>
      <c r="G62" t="e">
        <f t="shared" si="0"/>
        <v>#N/A</v>
      </c>
    </row>
    <row r="63" spans="1:7" x14ac:dyDescent="0.25">
      <c r="A63">
        <f t="shared" si="1"/>
        <v>62</v>
      </c>
      <c r="G63" t="e">
        <f t="shared" si="0"/>
        <v>#N/A</v>
      </c>
    </row>
    <row r="64" spans="1:7" x14ac:dyDescent="0.25">
      <c r="A64">
        <f t="shared" si="1"/>
        <v>63</v>
      </c>
      <c r="B64" t="s">
        <v>253</v>
      </c>
      <c r="C64">
        <v>26755</v>
      </c>
      <c r="D64" t="s">
        <v>253</v>
      </c>
    </row>
    <row r="65" spans="1:7" x14ac:dyDescent="0.25">
      <c r="A65">
        <f t="shared" si="1"/>
        <v>64</v>
      </c>
      <c r="G65" t="e">
        <f t="shared" si="0"/>
        <v>#N/A</v>
      </c>
    </row>
    <row r="66" spans="1:7" x14ac:dyDescent="0.25">
      <c r="A66">
        <f t="shared" si="1"/>
        <v>65</v>
      </c>
      <c r="G66" t="e">
        <f t="shared" si="0"/>
        <v>#N/A</v>
      </c>
    </row>
    <row r="67" spans="1:7" x14ac:dyDescent="0.25">
      <c r="A67">
        <f t="shared" si="1"/>
        <v>66</v>
      </c>
      <c r="G67" t="e">
        <f t="shared" ref="G67:G79" si="2">VLOOKUP($F$2,C67:D67,2,FALSE)</f>
        <v>#N/A</v>
      </c>
    </row>
    <row r="68" spans="1:7" x14ac:dyDescent="0.25">
      <c r="A68">
        <f t="shared" ref="A68:A79" si="3">A67+1</f>
        <v>67</v>
      </c>
      <c r="G68" t="e">
        <f t="shared" si="2"/>
        <v>#N/A</v>
      </c>
    </row>
    <row r="69" spans="1:7" x14ac:dyDescent="0.25">
      <c r="A69">
        <f t="shared" si="3"/>
        <v>68</v>
      </c>
      <c r="G69" t="e">
        <f t="shared" si="2"/>
        <v>#N/A</v>
      </c>
    </row>
    <row r="70" spans="1:7" x14ac:dyDescent="0.25">
      <c r="A70">
        <f t="shared" si="3"/>
        <v>69</v>
      </c>
      <c r="G70" t="e">
        <f t="shared" si="2"/>
        <v>#N/A</v>
      </c>
    </row>
    <row r="71" spans="1:7" x14ac:dyDescent="0.25">
      <c r="A71">
        <f t="shared" si="3"/>
        <v>70</v>
      </c>
      <c r="G71" t="e">
        <f t="shared" si="2"/>
        <v>#N/A</v>
      </c>
    </row>
    <row r="72" spans="1:7" x14ac:dyDescent="0.25">
      <c r="A72">
        <f t="shared" si="3"/>
        <v>71</v>
      </c>
      <c r="G72" t="e">
        <f t="shared" si="2"/>
        <v>#N/A</v>
      </c>
    </row>
    <row r="73" spans="1:7" x14ac:dyDescent="0.25">
      <c r="A73">
        <f t="shared" si="3"/>
        <v>72</v>
      </c>
      <c r="G73" t="e">
        <f t="shared" si="2"/>
        <v>#N/A</v>
      </c>
    </row>
    <row r="74" spans="1:7" x14ac:dyDescent="0.25">
      <c r="A74">
        <f t="shared" si="3"/>
        <v>73</v>
      </c>
      <c r="G74" t="e">
        <f t="shared" si="2"/>
        <v>#N/A</v>
      </c>
    </row>
    <row r="75" spans="1:7" x14ac:dyDescent="0.25">
      <c r="A75">
        <f t="shared" si="3"/>
        <v>74</v>
      </c>
      <c r="G75" t="e">
        <f t="shared" si="2"/>
        <v>#N/A</v>
      </c>
    </row>
    <row r="76" spans="1:7" x14ac:dyDescent="0.25">
      <c r="A76">
        <f t="shared" si="3"/>
        <v>75</v>
      </c>
      <c r="G76" t="e">
        <f t="shared" si="2"/>
        <v>#N/A</v>
      </c>
    </row>
    <row r="77" spans="1:7" x14ac:dyDescent="0.25">
      <c r="A77">
        <f t="shared" si="3"/>
        <v>76</v>
      </c>
      <c r="G77" t="e">
        <f t="shared" si="2"/>
        <v>#N/A</v>
      </c>
    </row>
    <row r="78" spans="1:7" x14ac:dyDescent="0.25">
      <c r="A78">
        <f t="shared" si="3"/>
        <v>77</v>
      </c>
      <c r="G78" t="e">
        <f t="shared" si="2"/>
        <v>#N/A</v>
      </c>
    </row>
    <row r="79" spans="1:7" x14ac:dyDescent="0.25">
      <c r="A79">
        <f t="shared" si="3"/>
        <v>78</v>
      </c>
      <c r="G79" t="e">
        <f t="shared" si="2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7801-4248-4515-8576-2B571CA2AF7A}">
  <dimension ref="A1:I107"/>
  <sheetViews>
    <sheetView workbookViewId="0">
      <selection activeCell="E7" sqref="E7"/>
    </sheetView>
  </sheetViews>
  <sheetFormatPr defaultRowHeight="15" x14ac:dyDescent="0.25"/>
  <cols>
    <col min="1" max="1" width="65.7109375" bestFit="1" customWidth="1"/>
    <col min="2" max="2" width="36.140625" hidden="1" customWidth="1"/>
    <col min="3" max="4" width="0" hidden="1" customWidth="1"/>
    <col min="5" max="5" width="65.140625" bestFit="1" customWidth="1"/>
    <col min="6" max="8" width="0" hidden="1" customWidth="1"/>
    <col min="9" max="9" width="61.140625" bestFit="1" customWidth="1"/>
  </cols>
  <sheetData>
    <row r="1" spans="1:9" x14ac:dyDescent="0.25">
      <c r="A1" t="str">
        <f>IF('Restore Tree'!B3&gt;"","exec sp_Drew_TableInfo @TableName = '"&amp;'Restore Tree'!B3&amp;"'", "")</f>
        <v>exec sp_Drew_TableInfo @TableName = 'People'</v>
      </c>
      <c r="E1" t="str">
        <f>IF('Restore Tree'!F3&gt;"","exec sp_Drew_TableInfo @TableName = '"&amp;'Restore Tree'!F3&amp;"'", "")</f>
        <v/>
      </c>
      <c r="I1" t="str">
        <f>IF('Restore Tree'!J3&gt;"","exec sp_Drew_TableInfo @TableName = '"&amp;'Restore Tree'!J3&amp;"'", "")</f>
        <v/>
      </c>
    </row>
    <row r="2" spans="1:9" x14ac:dyDescent="0.25">
      <c r="A2" t="str">
        <f>IF('Restore Tree'!B4&gt;"","exec sp_Drew_TableInfo @TableName = '"&amp;'Restore Tree'!B4&amp;"'", "")</f>
        <v/>
      </c>
      <c r="E2" t="str">
        <f>IF('Restore Tree'!F4&gt;"","exec sp_Drew_TableInfo @TableName = '"&amp;'Restore Tree'!F4&amp;"'", "")</f>
        <v/>
      </c>
      <c r="I2" t="str">
        <f>IF('Restore Tree'!J4&gt;"","exec sp_Drew_TableInfo @TableName = '"&amp;'Restore Tree'!J4&amp;"'", "")</f>
        <v/>
      </c>
    </row>
    <row r="3" spans="1:9" x14ac:dyDescent="0.25">
      <c r="A3" t="str">
        <f>IF('Restore Tree'!B5&gt;"","exec sp_Drew_TableInfo @TableName = '"&amp;'Restore Tree'!B5&amp;"'", "")</f>
        <v>exec sp_Drew_TableInfo @TableName = 'Resumes'</v>
      </c>
      <c r="E3" t="str">
        <f>IF('Restore Tree'!F5&gt;"","exec sp_Drew_TableInfo @TableName = '"&amp;'Restore Tree'!F5&amp;"'", "")</f>
        <v/>
      </c>
      <c r="I3" t="str">
        <f>IF('Restore Tree'!J5&gt;"","exec sp_Drew_TableInfo @TableName = '"&amp;'Restore Tree'!J5&amp;"'", "")</f>
        <v/>
      </c>
    </row>
    <row r="4" spans="1:9" x14ac:dyDescent="0.25">
      <c r="A4" t="str">
        <f>IF('Restore Tree'!B6&gt;"","exec sp_Drew_TableInfo @TableName = '"&amp;'Restore Tree'!B6&amp;"'", "")</f>
        <v>exec sp_Drew_TableInfo @TableName = 'Notes'</v>
      </c>
      <c r="E4" t="str">
        <f>IF('Restore Tree'!F6&gt;"","exec sp_Drew_TableInfo @TableName = '"&amp;'Restore Tree'!F6&amp;"'", "")</f>
        <v/>
      </c>
      <c r="I4" t="str">
        <f>IF('Restore Tree'!J6&gt;"","exec sp_Drew_TableInfo @TableName = '"&amp;'Restore Tree'!J6&amp;"'", "")</f>
        <v/>
      </c>
    </row>
    <row r="5" spans="1:9" x14ac:dyDescent="0.25">
      <c r="A5" t="str">
        <f>IF('Restore Tree'!B7&gt;"","exec sp_Drew_TableInfo @TableName = '"&amp;'Restore Tree'!B7&amp;"'", "")</f>
        <v>exec sp_Drew_TableInfo @TableName = 'LinkPeopleToSkills'</v>
      </c>
      <c r="E5" t="str">
        <f>IF('Restore Tree'!F7&gt;"","exec sp_Drew_TableInfo @TableName = '"&amp;'Restore Tree'!F7&amp;"'", "")</f>
        <v/>
      </c>
      <c r="I5" t="str">
        <f>IF('Restore Tree'!J37&gt;"","exec sp_Drew_TableInfo @TableName = '"&amp;'Restore Tree'!J37&amp;"'", "")</f>
        <v/>
      </c>
    </row>
    <row r="6" spans="1:9" x14ac:dyDescent="0.25">
      <c r="A6" t="str">
        <f>IF('Restore Tree'!B8&gt;"","exec sp_Drew_TableInfo @TableName = '"&amp;'Restore Tree'!B8&amp;"'", "")</f>
        <v>exec sp_Drew_TableInfo @TableName = 'Affiliates'</v>
      </c>
      <c r="E6" t="str">
        <f>IF('Restore Tree'!F8&gt;"","exec sp_Drew_TableInfo @TableName = '"&amp;'Restore Tree'!F8&amp;"'", "")</f>
        <v/>
      </c>
      <c r="I6" t="str">
        <f>IF('Restore Tree'!J7&gt;"","exec sp_Drew_TableInfo @TableName = '"&amp;'Restore Tree'!J7&amp;"'", "")</f>
        <v/>
      </c>
    </row>
    <row r="7" spans="1:9" x14ac:dyDescent="0.25">
      <c r="A7" t="str">
        <f>IF('Restore Tree'!B9&gt;"","exec sp_Drew_TableInfo @TableName = '"&amp;'Restore Tree'!B9&amp;"'", "")</f>
        <v>exec sp_Drew_TableInfo @TableName = 'Education'</v>
      </c>
      <c r="E7" t="str">
        <f>IF('Restore Tree'!F9&gt;"","exec sp_Drew_TableInfo @TableName = '"&amp;'Restore Tree'!F9&amp;"'", "")</f>
        <v/>
      </c>
      <c r="I7" t="str">
        <f>IF('Restore Tree'!J69&gt;"","exec sp_Drew_TableInfo @TableName = '"&amp;'Restore Tree'!J69&amp;"'", "")</f>
        <v/>
      </c>
    </row>
    <row r="8" spans="1:9" x14ac:dyDescent="0.25">
      <c r="A8" t="str">
        <f>IF('Restore Tree'!B10&gt;"","exec sp_Drew_TableInfo @TableName = '"&amp;'Restore Tree'!B10&amp;"'", "")</f>
        <v>exec sp_Drew_TableInfo @TableName = 'PeopleAvailability'</v>
      </c>
      <c r="E8" t="str">
        <f>IF('Restore Tree'!F10&gt;"","exec sp_Drew_TableInfo @TableName = '"&amp;'Restore Tree'!F10&amp;"'", "")</f>
        <v/>
      </c>
      <c r="I8" t="str">
        <f>IF('Restore Tree'!J38&gt;"","exec sp_Drew_TableInfo @TableName = '"&amp;'Restore Tree'!J38&amp;"'", "")</f>
        <v/>
      </c>
    </row>
    <row r="9" spans="1:9" x14ac:dyDescent="0.25">
      <c r="A9" t="str">
        <f>IF('Restore Tree'!B11&gt;"","exec sp_Drew_TableInfo @TableName = '"&amp;'Restore Tree'!B11&amp;"'", "")</f>
        <v>exec sp_Drew_TableInfo @TableName = 'LinkPeopleToCredentials'</v>
      </c>
      <c r="E9" t="str">
        <f>IF('Restore Tree'!F11&gt;"","exec sp_Drew_TableInfo @TableName = '"&amp;'Restore Tree'!F11&amp;"'", "")</f>
        <v>exec sp_Drew_TableInfo @TableName = 'LinkCredentialsToJobOrders'</v>
      </c>
      <c r="I9" t="str">
        <f>IF('Restore Tree'!J39&gt;"","exec sp_Drew_TableInfo @TableName = '"&amp;'Restore Tree'!J39&amp;"'", "")</f>
        <v/>
      </c>
    </row>
    <row r="10" spans="1:9" x14ac:dyDescent="0.25">
      <c r="A10" t="str">
        <f>IF('Restore Tree'!B12&gt;"","exec sp_Drew_TableInfo @TableName = '"&amp;'Restore Tree'!B12&amp;"'", "")</f>
        <v>exec sp_Drew_TableInfo @TableName = 'LinkPeopleToCompanies'</v>
      </c>
      <c r="E10" t="str">
        <f>IF('Restore Tree'!F12&gt;"","exec sp_Drew_TableInfo @TableName = '"&amp;'Restore Tree'!F12&amp;"'", "")</f>
        <v/>
      </c>
      <c r="I10" t="str">
        <f>IF('Restore Tree'!J40&gt;"","exec sp_Drew_TableInfo @TableName = '"&amp;'Restore Tree'!J40&amp;"'", "")</f>
        <v/>
      </c>
    </row>
    <row r="11" spans="1:9" x14ac:dyDescent="0.25">
      <c r="A11" t="str">
        <f>IF('Restore Tree'!B13&gt;"","exec sp_Drew_TableInfo @TableName = '"&amp;'Restore Tree'!B13&amp;"'", "")</f>
        <v>exec sp_Drew_TableInfo @TableName = 'JobOrderClientTeams'</v>
      </c>
      <c r="E11" t="str">
        <f>IF('Restore Tree'!F13&gt;"","exec sp_Drew_TableInfo @TableName = '"&amp;'Restore Tree'!F13&amp;"'", "")</f>
        <v/>
      </c>
      <c r="I11" t="str">
        <f>IF('Restore Tree'!J41&gt;"","exec sp_Drew_TableInfo @TableName = '"&amp;'Restore Tree'!J41&amp;"'", "")</f>
        <v/>
      </c>
    </row>
    <row r="12" spans="1:9" x14ac:dyDescent="0.25">
      <c r="A12" t="str">
        <f>IF('Restore Tree'!B14&gt;"","exec sp_Drew_TableInfo @TableName = '"&amp;'Restore Tree'!B14&amp;"'", "")</f>
        <v>exec sp_Drew_TableInfo @TableName = 'LinkPeopleToKnownToUsers'</v>
      </c>
      <c r="E12" t="str">
        <f>IF('Restore Tree'!F14&gt;"","exec sp_Drew_TableInfo @TableName = '"&amp;'Restore Tree'!F14&amp;"'", "")</f>
        <v/>
      </c>
      <c r="I12" t="str">
        <f>IF('Restore Tree'!J44&gt;"","exec sp_Drew_TableInfo @TableName = '"&amp;'Restore Tree'!J44&amp;"'", "")</f>
        <v/>
      </c>
    </row>
    <row r="13" spans="1:9" x14ac:dyDescent="0.25">
      <c r="A13" t="str">
        <f>IF('Restore Tree'!B15&gt;"","exec sp_Drew_TableInfo @TableName = '"&amp;'Restore Tree'!B15&amp;"'", "")</f>
        <v>exec sp_Drew_TableInfo @TableName = 'ProjectsCallStatus'</v>
      </c>
      <c r="E13" t="str">
        <f>IF('Restore Tree'!F15&gt;"","exec sp_Drew_TableInfo @TableName = '"&amp;'Restore Tree'!F15&amp;"'", "")</f>
        <v/>
      </c>
      <c r="I13" t="str">
        <f>IF('Restore Tree'!J45&gt;"","exec sp_Drew_TableInfo @TableName = '"&amp;'Restore Tree'!J45&amp;"'", "")</f>
        <v/>
      </c>
    </row>
    <row r="14" spans="1:9" x14ac:dyDescent="0.25">
      <c r="A14" t="str">
        <f>IF('Restore Tree'!B16&gt;"","exec sp_Drew_TableInfo @TableName = '"&amp;'Restore Tree'!B16&amp;"'", "")</f>
        <v>exec sp_Drew_TableInfo @TableName = 'Positions'</v>
      </c>
      <c r="E14" t="str">
        <f>IF('Restore Tree'!F16&gt;"","exec sp_Drew_TableInfo @TableName = '"&amp;'Restore Tree'!F16&amp;"'", "")</f>
        <v>exec sp_Drew_TableInfo @TableName = 'PositionDetails'</v>
      </c>
      <c r="I14" t="str">
        <f>IF('Restore Tree'!J46&gt;"","exec sp_Drew_TableInfo @TableName = '"&amp;'Restore Tree'!J46&amp;"'", "")</f>
        <v/>
      </c>
    </row>
    <row r="15" spans="1:9" x14ac:dyDescent="0.25">
      <c r="A15" t="str">
        <f>IF('Restore Tree'!B17&gt;"","exec sp_Drew_TableInfo @TableName = '"&amp;'Restore Tree'!B17&amp;"'", "")</f>
        <v/>
      </c>
      <c r="E15" t="str">
        <f>IF('Restore Tree'!F17&gt;"","exec sp_Drew_TableInfo @TableName = '"&amp;'Restore Tree'!F17&amp;"'", "")</f>
        <v>exec sp_Drew_TableInfo @TableName = 'LinkPositionsToRates'</v>
      </c>
      <c r="I15" t="str">
        <f>IF('Restore Tree'!J47&gt;"","exec sp_Drew_TableInfo @TableName = '"&amp;'Restore Tree'!J47&amp;"'", "")</f>
        <v/>
      </c>
    </row>
    <row r="16" spans="1:9" x14ac:dyDescent="0.25">
      <c r="A16" t="e">
        <f>IF('Restore Tree'!#REF!&gt;"","exec sp_Drew_TableInfo @TableName = '"&amp;'Restore Tree'!#REF!&amp;"'", "")</f>
        <v>#REF!</v>
      </c>
      <c r="E16" t="str">
        <f>IF('Restore Tree'!F18&gt;"","exec sp_Drew_TableInfo @TableName = '"&amp;'Restore Tree'!F18&amp;"'", "")</f>
        <v>exec sp_Drew_TableInfo @TableName = 'LinkJobOrderToWorksteps'</v>
      </c>
      <c r="I16" t="str">
        <f>IF('Restore Tree'!J48&gt;"","exec sp_Drew_TableInfo @TableName = '"&amp;'Restore Tree'!J48&amp;"'", "")</f>
        <v/>
      </c>
    </row>
    <row r="17" spans="1:9" x14ac:dyDescent="0.25">
      <c r="A17" t="str">
        <f>IF('Restore Tree'!B18&gt;"","exec sp_Drew_TableInfo @TableName = '"&amp;'Restore Tree'!B18&amp;"'", "")</f>
        <v/>
      </c>
      <c r="E17" t="str">
        <f>IF('Restore Tree'!F19&gt;"","exec sp_Drew_TableInfo @TableName = '"&amp;'Restore Tree'!F19&amp;"'", "")</f>
        <v>exec sp_Drew_TableInfo @TableName = 'Timesheets'</v>
      </c>
      <c r="I17" t="str">
        <f>IF('Restore Tree'!J49&gt;"","exec sp_Drew_TableInfo @TableName = '"&amp;'Restore Tree'!J49&amp;"'", "")</f>
        <v/>
      </c>
    </row>
    <row r="18" spans="1:9" x14ac:dyDescent="0.25">
      <c r="A18" t="str">
        <f>IF('Restore Tree'!B19&gt;"","exec sp_Drew_TableInfo @TableName = '"&amp;'Restore Tree'!B19&amp;"'", "")</f>
        <v/>
      </c>
      <c r="E18" t="str">
        <f>IF('Restore Tree'!F20&gt;"","exec sp_Drew_TableInfo @TableName = '"&amp;'Restore Tree'!F20&amp;"'", "")</f>
        <v>exec sp_Drew_TableInfo @TableName = 'PositionExpenses'</v>
      </c>
      <c r="I18" t="str">
        <f>IF('Restore Tree'!J50&gt;"","exec sp_Drew_TableInfo @TableName = '"&amp;'Restore Tree'!J50&amp;"'", "")</f>
        <v/>
      </c>
    </row>
    <row r="19" spans="1:9" x14ac:dyDescent="0.25">
      <c r="A19" t="str">
        <f>IF('Restore Tree'!B20&gt;"","exec sp_Drew_TableInfo @TableName = '"&amp;'Restore Tree'!B20&amp;"'", "")</f>
        <v/>
      </c>
      <c r="E19" t="str">
        <f>IF('Restore Tree'!F21&gt;"","exec sp_Drew_TableInfo @TableName = '"&amp;'Restore Tree'!F21&amp;"'", "")</f>
        <v>exec sp_Drew_TableInfo @TableName = 'Task'</v>
      </c>
      <c r="I19" t="e">
        <f>IF('Restore Tree'!#REF!&gt;"","exec sp_Drew_TableInfo @TableName = '"&amp;'Restore Tree'!#REF!&amp;"'", "")</f>
        <v>#REF!</v>
      </c>
    </row>
    <row r="20" spans="1:9" x14ac:dyDescent="0.25">
      <c r="A20" t="e">
        <f>IF('Restore Tree'!#REF!&gt;"","exec sp_Drew_TableInfo @TableName = '"&amp;'Restore Tree'!#REF!&amp;"'", "")</f>
        <v>#REF!</v>
      </c>
      <c r="E20" t="str">
        <f>IF('Restore Tree'!F22&gt;"","exec sp_Drew_TableInfo @TableName = '"&amp;'Restore Tree'!F22&amp;"'", "")</f>
        <v>exec sp_Drew_TableInfo @TableName = 'UsersCommissionsSplit'</v>
      </c>
      <c r="I20" t="str">
        <f>IF('Restore Tree'!J51&gt;"","exec sp_Drew_TableInfo @TableName = '"&amp;'Restore Tree'!J51&amp;"'", "")</f>
        <v/>
      </c>
    </row>
    <row r="21" spans="1:9" x14ac:dyDescent="0.25">
      <c r="A21" t="str">
        <f>IF('Restore Tree'!B21&gt;"","exec sp_Drew_TableInfo @TableName = '"&amp;'Restore Tree'!B21&amp;"'", "")</f>
        <v/>
      </c>
      <c r="E21" t="str">
        <f>IF('Restore Tree'!F23&gt;"","exec sp_Drew_TableInfo @TableName = '"&amp;'Restore Tree'!F23&amp;"'", "")</f>
        <v>exec sp_Drew_TableInfo @TableName = 'LinkAddressToDistList'</v>
      </c>
      <c r="I21" t="str">
        <f>IF('Restore Tree'!J54&gt;"","exec sp_Drew_TableInfo @TableName = '"&amp;'Restore Tree'!J54&amp;"'", "")</f>
        <v/>
      </c>
    </row>
    <row r="22" spans="1:9" x14ac:dyDescent="0.25">
      <c r="A22" t="e">
        <f>IF('Restore Tree'!#REF!&gt;"","exec sp_Drew_TableInfo @TableName = '"&amp;'Restore Tree'!#REF!&amp;"'", "")</f>
        <v>#REF!</v>
      </c>
      <c r="E22" t="str">
        <f>IF('Restore Tree'!F24&gt;"","exec sp_Drew_TableInfo @TableName = '"&amp;'Restore Tree'!F24&amp;"'", "")</f>
        <v>exec sp_Drew_TableInfo @TableName = 'LinkInterviewersToClientInterview'</v>
      </c>
      <c r="I22" t="str">
        <f>IF('Restore Tree'!J52&gt;"","exec sp_Drew_TableInfo @TableName = '"&amp;'Restore Tree'!J52&amp;"'", "")</f>
        <v/>
      </c>
    </row>
    <row r="23" spans="1:9" x14ac:dyDescent="0.25">
      <c r="A23" t="str">
        <f>IF('Restore Tree'!B23&gt;"","exec sp_Drew_TableInfo @TableName = '"&amp;'Restore Tree'!B23&amp;"'", "")</f>
        <v>exec sp_Drew_TableInfo @TableName = 'EMailAddress'</v>
      </c>
      <c r="E23" t="str">
        <f>IF('Restore Tree'!F25&gt;"","exec sp_Drew_TableInfo @TableName = '"&amp;'Restore Tree'!F25&amp;"'", "")</f>
        <v>exec sp_Drew_TableInfo @TableName = 'Interview'</v>
      </c>
      <c r="I23" t="str">
        <f>IF('Restore Tree'!J8&gt;"","exec sp_Drew_TableInfo @TableName = '"&amp;'Restore Tree'!J8&amp;"'", "")</f>
        <v/>
      </c>
    </row>
    <row r="24" spans="1:9" x14ac:dyDescent="0.25">
      <c r="A24" t="str">
        <f>IF('Restore Tree'!B24&gt;"","exec sp_Drew_TableInfo @TableName = '"&amp;'Restore Tree'!B24&amp;"'", "")</f>
        <v>exec sp_Drew_TableInfo @TableName = 'ProjectsClientTeams'</v>
      </c>
      <c r="E24" t="str">
        <f>IF('Restore Tree'!F28&gt;"","exec sp_Drew_TableInfo @TableName = '"&amp;'Restore Tree'!F28&amp;"'", "")</f>
        <v>exec sp_Drew_TableInfo @TableName = 'EmailMsgRecipients'</v>
      </c>
      <c r="I24" t="str">
        <f>IF('Restore Tree'!J32&gt;"","exec sp_Drew_TableInfo @TableName = '"&amp;'Restore Tree'!J32&amp;"'", "")</f>
        <v/>
      </c>
    </row>
    <row r="25" spans="1:9" x14ac:dyDescent="0.25">
      <c r="A25" t="str">
        <f>IF('Restore Tree'!B28&gt;"","exec sp_Drew_TableInfo @TableName = '"&amp;'Restore Tree'!B28&amp;"'", "")</f>
        <v>exec sp_Drew_TableInfo @TableName = 'EMailArchive'</v>
      </c>
      <c r="E25" t="str">
        <f>IF('Restore Tree'!F29&gt;"","exec sp_Drew_TableInfo @TableName = '"&amp;'Restore Tree'!F29&amp;"'", "")</f>
        <v>exec sp_Drew_TableInfo @TableName = 'EmailMsgAttachments'</v>
      </c>
      <c r="I25" t="str">
        <f>IF('Restore Tree'!J43&gt;"","exec sp_Drew_TableInfo @TableName = '"&amp;'Restore Tree'!J43&amp;"'", "")</f>
        <v/>
      </c>
    </row>
    <row r="26" spans="1:9" x14ac:dyDescent="0.25">
      <c r="A26" t="str">
        <f>IF('Restore Tree'!B29&gt;"","exec sp_Drew_TableInfo @TableName = '"&amp;'Restore Tree'!B29&amp;"'", "")</f>
        <v/>
      </c>
      <c r="E26" t="str">
        <f>IF('Restore Tree'!F30&gt;"","exec sp_Drew_TableInfo @TableName = '"&amp;'Restore Tree'!F30&amp;"'", "")</f>
        <v>exec sp_Drew_TableInfo @TableName = 'LinkObjectToActivityHistory'</v>
      </c>
      <c r="I26" t="str">
        <f>IF('Restore Tree'!J42&gt;"","exec sp_Drew_TableInfo @TableName = '"&amp;'Restore Tree'!J42&amp;"'", "")</f>
        <v/>
      </c>
    </row>
    <row r="27" spans="1:9" x14ac:dyDescent="0.25">
      <c r="A27" t="str">
        <f>IF('Restore Tree'!B30&gt;"","exec sp_Drew_TableInfo @TableName = '"&amp;'Restore Tree'!B30&amp;"'", "")</f>
        <v/>
      </c>
      <c r="E27" t="str">
        <f>IF('Restore Tree'!F31&gt;"","exec sp_Drew_TableInfo @TableName = '"&amp;'Restore Tree'!F31&amp;"'", "")</f>
        <v>exec sp_Drew_TableInfo @TableName = 'Task'</v>
      </c>
      <c r="I27" t="str">
        <f>IF('Restore Tree'!J33&gt;"","exec sp_Drew_TableInfo @TableName = '"&amp;'Restore Tree'!J33&amp;"'", "")</f>
        <v/>
      </c>
    </row>
    <row r="28" spans="1:9" x14ac:dyDescent="0.25">
      <c r="A28" t="str">
        <f>IF('Restore Tree'!B31&gt;"","exec sp_Drew_TableInfo @TableName = '"&amp;'Restore Tree'!B31&amp;"'", "")</f>
        <v>exec sp_Drew_TableInfo @TableName = 'InternalInterviews'</v>
      </c>
      <c r="E28" t="e">
        <f>IF('Restore Tree'!#REF!&gt;"","exec sp_Drew_TableInfo @TableName = '"&amp;'Restore Tree'!#REF!&amp;"'", "")</f>
        <v>#REF!</v>
      </c>
      <c r="I28" t="str">
        <f>IF('Restore Tree'!J34&gt;"","exec sp_Drew_TableInfo @TableName = '"&amp;'Restore Tree'!J34&amp;"'", "")</f>
        <v/>
      </c>
    </row>
    <row r="29" spans="1:9" x14ac:dyDescent="0.25">
      <c r="A29" t="e">
        <f>IF('Restore Tree'!#REF!&gt;"","exec sp_Drew_TableInfo @TableName = '"&amp;'Restore Tree'!#REF!&amp;"'", "")</f>
        <v>#REF!</v>
      </c>
      <c r="E29" t="e">
        <f>IF('Restore Tree'!#REF!&gt;"","exec sp_Drew_TableInfo @TableName = '"&amp;'Restore Tree'!#REF!&amp;"'", "")</f>
        <v>#REF!</v>
      </c>
      <c r="I29" t="str">
        <f>IF('Restore Tree'!J55&gt;"","exec sp_Drew_TableInfo @TableName = '"&amp;'Restore Tree'!J55&amp;"'", "")</f>
        <v/>
      </c>
    </row>
    <row r="30" spans="1:9" x14ac:dyDescent="0.25">
      <c r="A30" t="e">
        <f>IF('Restore Tree'!#REF!&gt;"","exec sp_Drew_TableInfo @TableName = '"&amp;'Restore Tree'!#REF!&amp;"'", "")</f>
        <v>#REF!</v>
      </c>
      <c r="E30" t="str">
        <f>IF('Restore Tree'!F32&gt;"","exec sp_Drew_TableInfo @TableName = '"&amp;'Restore Tree'!F32&amp;"'", "")</f>
        <v/>
      </c>
      <c r="I30" t="str">
        <f>IF('Restore Tree'!J56&gt;"","exec sp_Drew_TableInfo @TableName = '"&amp;'Restore Tree'!J56&amp;"'", "")</f>
        <v/>
      </c>
    </row>
    <row r="31" spans="1:9" x14ac:dyDescent="0.25">
      <c r="A31" t="str">
        <f>IF('Restore Tree'!B32&gt;"","exec sp_Drew_TableInfo @TableName = '"&amp;'Restore Tree'!B32&amp;"'", "")</f>
        <v>exec sp_Drew_TableInfo @TableName = 'CandidateCredentials'</v>
      </c>
      <c r="I31" t="str">
        <f>IF('Restore Tree'!J9&gt;"","exec sp_Drew_TableInfo @TableName = '"&amp;'Restore Tree'!J9&amp;"'", "")</f>
        <v/>
      </c>
    </row>
    <row r="32" spans="1:9" x14ac:dyDescent="0.25">
      <c r="A32" t="str">
        <f>IF('Restore Tree'!B33&gt;"","exec sp_Drew_TableInfo @TableName = '"&amp;'Restore Tree'!B33&amp;"'", "")</f>
        <v>exec sp_Drew_TableInfo @TableName = 'CandidateReferrals'</v>
      </c>
      <c r="E32" t="str">
        <f>IF('Restore Tree'!F34&gt;"","exec sp_Drew_TableInfo @TableName = '"&amp;'Restore Tree'!F34&amp;"'", "")</f>
        <v/>
      </c>
      <c r="I32" t="str">
        <f>IF('Restore Tree'!J57&gt;"","exec sp_Drew_TableInfo @TableName = '"&amp;'Restore Tree'!J57&amp;"'", "")</f>
        <v/>
      </c>
    </row>
    <row r="33" spans="1:9" x14ac:dyDescent="0.25">
      <c r="A33" t="str">
        <f>IF('Restore Tree'!B34&gt;"","exec sp_Drew_TableInfo @TableName = '"&amp;'Restore Tree'!B34&amp;"'", "")</f>
        <v>exec sp_Drew_TableInfo @TableName = 'CandidateReferences'</v>
      </c>
      <c r="E33" t="str">
        <f>IF('Restore Tree'!F35&gt;"","exec sp_Drew_TableInfo @TableName = '"&amp;'Restore Tree'!F35&amp;"'", "")</f>
        <v>exec sp_Drew_TableInfo @TableName = 'Task'</v>
      </c>
      <c r="I33" t="str">
        <f>IF('Restore Tree'!J10&gt;"","exec sp_Drew_TableInfo @TableName = '"&amp;'Restore Tree'!J10&amp;"'", "")</f>
        <v/>
      </c>
    </row>
    <row r="34" spans="1:9" x14ac:dyDescent="0.25">
      <c r="A34" t="str">
        <f>IF('Restore Tree'!B35&gt;"","exec sp_Drew_TableInfo @TableName = '"&amp;'Restore Tree'!B35&amp;"'", "")</f>
        <v>exec sp_Drew_TableInfo @TableName = 'LinkCandidatesToMPContacts'</v>
      </c>
      <c r="E34" t="str">
        <f>IF('Restore Tree'!F36&gt;"","exec sp_Drew_TableInfo @TableName = '"&amp;'Restore Tree'!F36&amp;"'", "")</f>
        <v/>
      </c>
      <c r="I34" t="str">
        <f>IF('Restore Tree'!J58&gt;"","exec sp_Drew_TableInfo @TableName = '"&amp;'Restore Tree'!J58&amp;"'", "")</f>
        <v/>
      </c>
    </row>
    <row r="35" spans="1:9" x14ac:dyDescent="0.25">
      <c r="A35" t="str">
        <f>IF('Restore Tree'!B36&gt;"","exec sp_Drew_TableInfo @TableName = '"&amp;'Restore Tree'!B36&amp;"'", "")</f>
        <v>exec sp_Drew_TableInfo @TableName = 'PeopleAdditionalNames'</v>
      </c>
      <c r="E35" t="str">
        <f>IF('Restore Tree'!F37&gt;"","exec sp_Drew_TableInfo @TableName = '"&amp;'Restore Tree'!F37&amp;"'", "")</f>
        <v/>
      </c>
      <c r="I35" t="str">
        <f>IF('Restore Tree'!J11&gt;"","exec sp_Drew_TableInfo @TableName = '"&amp;'Restore Tree'!J11&amp;"'", "")</f>
        <v/>
      </c>
    </row>
    <row r="36" spans="1:9" x14ac:dyDescent="0.25">
      <c r="A36" t="str">
        <f>IF('Restore Tree'!B37&gt;"","exec sp_Drew_TableInfo @TableName = '"&amp;'Restore Tree'!B37&amp;"'", "")</f>
        <v>exec sp_Drew_TableInfo @TableName = 'LinkPeopleToNetWork'</v>
      </c>
      <c r="E36" t="str">
        <f>IF('Restore Tree'!F38&gt;"","exec sp_Drew_TableInfo @TableName = '"&amp;'Restore Tree'!F38&amp;"'", "")</f>
        <v/>
      </c>
      <c r="I36" t="str">
        <f>IF('Restore Tree'!J12&gt;"","exec sp_Drew_TableInfo @TableName = '"&amp;'Restore Tree'!J12&amp;"'", "")</f>
        <v/>
      </c>
    </row>
    <row r="37" spans="1:9" x14ac:dyDescent="0.25">
      <c r="A37" t="str">
        <f>IF('Restore Tree'!B38&gt;"","exec sp_Drew_TableInfo @TableName = '"&amp;'Restore Tree'!B38&amp;"'", "")</f>
        <v>exec sp_Drew_TableInfo @TableName = 'JobOrderConsideredPeople'</v>
      </c>
      <c r="E37" t="str">
        <f>IF('Restore Tree'!F39&gt;"","exec sp_Drew_TableInfo @TableName = '"&amp;'Restore Tree'!F39&amp;"'", "")</f>
        <v>exec sp_Drew_TableInfo @TableName = 'UsersCommissionsSplit'</v>
      </c>
      <c r="I37" t="str">
        <f>IF('Restore Tree'!J53&gt;"","exec sp_Drew_TableInfo @TableName = '"&amp;'Restore Tree'!J53&amp;"'", "")</f>
        <v/>
      </c>
    </row>
    <row r="38" spans="1:9" x14ac:dyDescent="0.25">
      <c r="A38" t="str">
        <f>IF('Restore Tree'!B39&gt;"","exec sp_Drew_TableInfo @TableName = '"&amp;'Restore Tree'!B39&amp;"'", "")</f>
        <v>exec sp_Drew_TableInfo @TableName = 'JobOrderInterviewPeople'</v>
      </c>
      <c r="E38" t="str">
        <f>IF('Restore Tree'!F40&gt;"","exec sp_Drew_TableInfo @TableName = '"&amp;'Restore Tree'!F40&amp;"'", "")</f>
        <v/>
      </c>
      <c r="I38" t="str">
        <f>IF('Restore Tree'!J59&gt;"","exec sp_Drew_TableInfo @TableName = '"&amp;'Restore Tree'!J59&amp;"'", "")</f>
        <v/>
      </c>
    </row>
    <row r="39" spans="1:9" x14ac:dyDescent="0.25">
      <c r="A39" t="str">
        <f>IF('Restore Tree'!B40&gt;"","exec sp_Drew_TableInfo @TableName = '"&amp;'Restore Tree'!B40&amp;"'", "")</f>
        <v>exec sp_Drew_TableInfo @TableName = 'JobOrderInternalInterviewPeople'</v>
      </c>
      <c r="E39" t="str">
        <f>IF('Restore Tree'!F41&gt;"","exec sp_Drew_TableInfo @TableName = '"&amp;'Restore Tree'!F41&amp;"'", "")</f>
        <v/>
      </c>
      <c r="I39" t="str">
        <f>IF('Restore Tree'!J60&gt;"","exec sp_Drew_TableInfo @TableName = '"&amp;'Restore Tree'!J60&amp;"'", "")</f>
        <v/>
      </c>
    </row>
    <row r="40" spans="1:9" x14ac:dyDescent="0.25">
      <c r="A40" t="str">
        <f>IF('Restore Tree'!B41&gt;"","exec sp_Drew_TableInfo @TableName = '"&amp;'Restore Tree'!B41&amp;"'", "")</f>
        <v>exec sp_Drew_TableInfo @TableName = 'JobOrderPresentedPeople'</v>
      </c>
      <c r="E40" t="str">
        <f>IF('Restore Tree'!F42&gt;"","exec sp_Drew_TableInfo @TableName = '"&amp;'Restore Tree'!F42&amp;"'", "")</f>
        <v/>
      </c>
      <c r="I40" t="str">
        <f>IF('Restore Tree'!J61&gt;"","exec sp_Drew_TableInfo @TableName = '"&amp;'Restore Tree'!J61&amp;"'", "")</f>
        <v/>
      </c>
    </row>
    <row r="41" spans="1:9" x14ac:dyDescent="0.25">
      <c r="A41" t="str">
        <f>IF('Restore Tree'!B42&gt;"","exec sp_Drew_TableInfo @TableName = '"&amp;'Restore Tree'!B42&amp;"'", "")</f>
        <v>exec sp_Drew_TableInfo @TableName = 'JobOrdersSources'</v>
      </c>
      <c r="E41" t="str">
        <f>IF('Restore Tree'!F43&gt;"","exec sp_Drew_TableInfo @TableName = '"&amp;'Restore Tree'!F43&amp;"'", "")</f>
        <v/>
      </c>
      <c r="I41" t="str">
        <f>IF('Restore Tree'!J13&gt;"","exec sp_Drew_TableInfo @TableName = '"&amp;'Restore Tree'!J13&amp;"'", "")</f>
        <v/>
      </c>
    </row>
    <row r="42" spans="1:9" x14ac:dyDescent="0.25">
      <c r="A42" t="str">
        <f>IF('Restore Tree'!B43&gt;"","exec sp_Drew_TableInfo @TableName = '"&amp;'Restore Tree'!B43&amp;"'", "")</f>
        <v>exec sp_Drew_TableInfo @TableName = 'JobOrdersTargetCompaniesCandidates'</v>
      </c>
      <c r="I42" t="str">
        <f>IF('Restore Tree'!J62&gt;"","exec sp_Drew_TableInfo @TableName = '"&amp;'Restore Tree'!J62&amp;"'", "")</f>
        <v/>
      </c>
    </row>
    <row r="43" spans="1:9" x14ac:dyDescent="0.25">
      <c r="A43" t="str">
        <f>IF('Restore Tree'!B44&gt;"","exec sp_Drew_TableInfo @TableName = '"&amp;'Restore Tree'!B44&amp;"'", "")</f>
        <v>exec sp_Drew_TableInfo @TableName = 'ProjectsBenchmarkCandidates'</v>
      </c>
      <c r="I43" t="str">
        <f>IF('Restore Tree'!J63&gt;"","exec sp_Drew_TableInfo @TableName = '"&amp;'Restore Tree'!J63&amp;"'", "")</f>
        <v/>
      </c>
    </row>
    <row r="44" spans="1:9" x14ac:dyDescent="0.25">
      <c r="A44" t="str">
        <f>IF('Restore Tree'!B45&gt;"","exec sp_Drew_TableInfo @TableName = '"&amp;'Restore Tree'!B45&amp;"'", "")</f>
        <v>exec sp_Drew_TableInfo @TableName = 'ProjectsInternalInterviewLists'</v>
      </c>
      <c r="I44" t="str">
        <f>IF('Restore Tree'!J64&gt;"","exec sp_Drew_TableInfo @TableName = '"&amp;'Restore Tree'!J64&amp;"'", "")</f>
        <v/>
      </c>
    </row>
    <row r="45" spans="1:9" x14ac:dyDescent="0.25">
      <c r="A45" t="str">
        <f>IF('Restore Tree'!B46&gt;"","exec sp_Drew_TableInfo @TableName = '"&amp;'Restore Tree'!B46&amp;"'", "")</f>
        <v/>
      </c>
      <c r="I45" t="str">
        <f>IF('Restore Tree'!J14&gt;"","exec sp_Drew_TableInfo @TableName = '"&amp;'Restore Tree'!J14&amp;"'", "")</f>
        <v/>
      </c>
    </row>
    <row r="46" spans="1:9" x14ac:dyDescent="0.25">
      <c r="A46" t="str">
        <f>IF('Restore Tree'!B47&gt;"","exec sp_Drew_TableInfo @TableName = '"&amp;'Restore Tree'!B47&amp;"'", "")</f>
        <v>exec sp_Drew_TableInfo @TableName = 'ProjectsPresentedLists'</v>
      </c>
      <c r="I46" t="str">
        <f>IF('Restore Tree'!J65&gt;"","exec sp_Drew_TableInfo @TableName = '"&amp;'Restore Tree'!J65&amp;"'", "")</f>
        <v/>
      </c>
    </row>
    <row r="47" spans="1:9" x14ac:dyDescent="0.25">
      <c r="A47" t="str">
        <f>IF('Restore Tree'!B48&gt;"","exec sp_Drew_TableInfo @TableName = '"&amp;'Restore Tree'!B48&amp;"'", "")</f>
        <v>exec sp_Drew_TableInfo @TableName = 'ProjectsSources'</v>
      </c>
      <c r="I47" t="str">
        <f>IF('Restore Tree'!J36&gt;"","exec sp_Drew_TableInfo @TableName = '"&amp;'Restore Tree'!J36&amp;"'", "")</f>
        <v/>
      </c>
    </row>
    <row r="48" spans="1:9" x14ac:dyDescent="0.25">
      <c r="A48" t="str">
        <f>IF('Restore Tree'!B49&gt;"","exec sp_Drew_TableInfo @TableName = '"&amp;'Restore Tree'!B49&amp;"'", "")</f>
        <v>exec sp_Drew_TableInfo @TableName = 'ProjectsClientEmployeesLists'</v>
      </c>
      <c r="I48" t="str">
        <f>IF('Restore Tree'!J15&gt;"","exec sp_Drew_TableInfo @TableName = '"&amp;'Restore Tree'!J15&amp;"'", "")</f>
        <v/>
      </c>
    </row>
    <row r="49" spans="1:9" x14ac:dyDescent="0.25">
      <c r="A49" t="str">
        <f>IF('Restore Tree'!B50&gt;"","exec sp_Drew_TableInfo @TableName = '"&amp;'Restore Tree'!B50&amp;"'", "")</f>
        <v>exec sp_Drew_TableInfo @TableName = 'ProjectsShortLists'</v>
      </c>
      <c r="I49" t="str">
        <f>IF('Restore Tree'!J67&gt;"","exec sp_Drew_TableInfo @TableName = '"&amp;'Restore Tree'!J67&amp;"'", "")</f>
        <v/>
      </c>
    </row>
    <row r="50" spans="1:9" x14ac:dyDescent="0.25">
      <c r="A50" t="str">
        <f>IF('Restore Tree'!B51&gt;"","exec sp_Drew_TableInfo @TableName = '"&amp;'Restore Tree'!B51&amp;"'", "")</f>
        <v>exec sp_Drew_TableInfo @TableName = 'ProjectsTargetLists'</v>
      </c>
      <c r="I50" t="str">
        <f>IF('Restore Tree'!J70&gt;"","exec sp_Drew_TableInfo @TableName = '"&amp;'Restore Tree'!J70&amp;"'", "")</f>
        <v/>
      </c>
    </row>
    <row r="51" spans="1:9" x14ac:dyDescent="0.25">
      <c r="A51" t="str">
        <f>IF('Restore Tree'!B52&gt;"","exec sp_Drew_TableInfo @TableName = '"&amp;'Restore Tree'!B52&amp;"'", "")</f>
        <v>exec sp_Drew_TableInfo @TableName = 'ProjectsFileSearchCandidates'</v>
      </c>
      <c r="I51" t="str">
        <f>IF('Restore Tree'!J71&gt;"","exec sp_Drew_TableInfo @TableName = '"&amp;'Restore Tree'!J71&amp;"'", "")</f>
        <v/>
      </c>
    </row>
    <row r="52" spans="1:9" x14ac:dyDescent="0.25">
      <c r="A52" t="str">
        <f>IF('Restore Tree'!B53&gt;"","exec sp_Drew_TableInfo @TableName = '"&amp;'Restore Tree'!B53&amp;"'", "")</f>
        <v>exec sp_Drew_TableInfo @TableName = 'LastProjectActivity'</v>
      </c>
      <c r="I52" t="e">
        <f>IF('Restore Tree'!#REF!&gt;"","exec sp_Drew_TableInfo @TableName = '"&amp;'Restore Tree'!#REF!&amp;"'", "")</f>
        <v>#REF!</v>
      </c>
    </row>
    <row r="53" spans="1:9" x14ac:dyDescent="0.25">
      <c r="A53" t="str">
        <f>IF('Restore Tree'!B54&gt;"","exec sp_Drew_TableInfo @TableName = '"&amp;'Restore Tree'!B54&amp;"'", "")</f>
        <v>exec sp_Drew_TableInfo @TableName = 'ProjectTargetCompaniesCandidates'</v>
      </c>
      <c r="I53" t="str">
        <f>IF('Restore Tree'!J72&gt;"","exec sp_Drew_TableInfo @TableName = '"&amp;'Restore Tree'!J72&amp;"'", "")</f>
        <v/>
      </c>
    </row>
    <row r="54" spans="1:9" x14ac:dyDescent="0.25">
      <c r="A54" t="str">
        <f>IF('Restore Tree'!B55&gt;"","exec sp_Drew_TableInfo @TableName = '"&amp;'Restore Tree'!B55&amp;"'", "")</f>
        <v>exec sp_Drew_TableInfo @TableName = 'PeopleAppliedTo'</v>
      </c>
      <c r="I54" t="str">
        <f>IF('Restore Tree'!J73&gt;"","exec sp_Drew_TableInfo @TableName = '"&amp;'Restore Tree'!J73&amp;"'", "")</f>
        <v/>
      </c>
    </row>
    <row r="55" spans="1:9" x14ac:dyDescent="0.25">
      <c r="A55" t="str">
        <f>IF('Restore Tree'!B56&gt;"","exec sp_Drew_TableInfo @TableName = '"&amp;'Restore Tree'!B56&amp;"'", "")</f>
        <v>exec sp_Drew_TableInfo @TableName = 'LinkContactsToTask'</v>
      </c>
      <c r="I55" t="str">
        <f>IF('Restore Tree'!J74&gt;"","exec sp_Drew_TableInfo @TableName = '"&amp;'Restore Tree'!J74&amp;"'", "")</f>
        <v/>
      </c>
    </row>
    <row r="56" spans="1:9" x14ac:dyDescent="0.25">
      <c r="A56" t="str">
        <f>IF('Restore Tree'!B57&gt;"","exec sp_Drew_TableInfo @TableName = '"&amp;'Restore Tree'!B57&amp;"'", "")</f>
        <v>exec sp_Drew_TableInfo @TableName = 'LinkPeopleToPackage'</v>
      </c>
      <c r="I56" t="str">
        <f>IF('Restore Tree'!J75&gt;"","exec sp_Drew_TableInfo @TableName = '"&amp;'Restore Tree'!J75&amp;"'", "")</f>
        <v/>
      </c>
    </row>
    <row r="57" spans="1:9" x14ac:dyDescent="0.25">
      <c r="A57" t="str">
        <f>IF('Restore Tree'!B58&gt;"","exec sp_Drew_TableInfo @TableName = '"&amp;'Restore Tree'!B58&amp;"'", "")</f>
        <v>exec sp_Drew_TableInfo @TableName = 'LinkPeopleToRates'</v>
      </c>
      <c r="E57" t="str">
        <f>IF('Restore Tree'!F59&gt;"","exec sp_Drew_TableInfo @TableName = '"&amp;'Restore Tree'!F59&amp;"'", "")</f>
        <v/>
      </c>
      <c r="I57" t="str">
        <f>IF('Restore Tree'!J76&gt;"","exec sp_Drew_TableInfo @TableName = '"&amp;'Restore Tree'!J76&amp;"'", "")</f>
        <v/>
      </c>
    </row>
    <row r="58" spans="1:9" x14ac:dyDescent="0.25">
      <c r="A58" t="str">
        <f>IF('Restore Tree'!B59&gt;"","exec sp_Drew_TableInfo @TableName = '"&amp;'Restore Tree'!B59&amp;"'", "")</f>
        <v>exec sp_Drew_TableInfo @TableName = 'ProjectsCandidateBlocks'</v>
      </c>
      <c r="E58" t="str">
        <f>IF('Restore Tree'!F60&gt;"","exec sp_Drew_TableInfo @TableName = '"&amp;'Restore Tree'!F60&amp;"'", "")</f>
        <v/>
      </c>
      <c r="I58" t="str">
        <f>IF('Restore Tree'!J77&gt;"","exec sp_Drew_TableInfo @TableName = '"&amp;'Restore Tree'!J77&amp;"'", "")</f>
        <v/>
      </c>
    </row>
    <row r="59" spans="1:9" x14ac:dyDescent="0.25">
      <c r="A59" t="str">
        <f>IF('Restore Tree'!B60&gt;"","exec sp_Drew_TableInfo @TableName = '"&amp;'Restore Tree'!B60&amp;"'", "")</f>
        <v>exec sp_Drew_TableInfo @TableName = 'EventSessionsInvitees'</v>
      </c>
      <c r="E59" t="str">
        <f>IF('Restore Tree'!F61&gt;"","exec sp_Drew_TableInfo @TableName = '"&amp;'Restore Tree'!F61&amp;"'", "")</f>
        <v/>
      </c>
      <c r="I59" t="str">
        <f>IF('Restore Tree'!J16&gt;"","exec sp_Drew_TableInfo @TableName = '"&amp;'Restore Tree'!J16&amp;"'", "")</f>
        <v/>
      </c>
    </row>
    <row r="60" spans="1:9" x14ac:dyDescent="0.25">
      <c r="A60" t="str">
        <f>IF('Restore Tree'!B61&gt;"","exec sp_Drew_TableInfo @TableName = '"&amp;'Restore Tree'!B61&amp;"'", "")</f>
        <v>exec sp_Drew_TableInfo @TableName = 'EventSessionVendors'</v>
      </c>
      <c r="I60" t="str">
        <f>IF('Restore Tree'!J17&gt;"","exec sp_Drew_TableInfo @TableName = '"&amp;'Restore Tree'!J17&amp;"'", "")</f>
        <v/>
      </c>
    </row>
    <row r="61" spans="1:9" x14ac:dyDescent="0.25">
      <c r="A61" t="str">
        <f>IF('Restore Tree'!B62&gt;"","exec sp_Drew_TableInfo @TableName = '"&amp;'Restore Tree'!B62&amp;"'", "")</f>
        <v>exec sp_Drew_TableInfo @TableName = 'LinkCandidatesToMProjects'</v>
      </c>
      <c r="I61" t="e">
        <f>IF('Restore Tree'!#REF!&gt;"","exec sp_Drew_TableInfo @TableName = '"&amp;'Restore Tree'!#REF!&amp;"'", "")</f>
        <v>#REF!</v>
      </c>
    </row>
    <row r="62" spans="1:9" x14ac:dyDescent="0.25">
      <c r="A62" t="str">
        <f>IF('Restore Tree'!B63&gt;"","exec sp_Drew_TableInfo @TableName = '"&amp;'Restore Tree'!B63&amp;"'", "")</f>
        <v>exec sp_Drew_TableInfo @TableName = 'LinkContactsToMProjects'</v>
      </c>
      <c r="I62" t="str">
        <f>IF('Restore Tree'!J18&gt;"","exec sp_Drew_TableInfo @TableName = '"&amp;'Restore Tree'!J18&amp;"'", "")</f>
        <v/>
      </c>
    </row>
    <row r="63" spans="1:9" x14ac:dyDescent="0.25">
      <c r="A63" t="str">
        <f>IF('Restore Tree'!B64&gt;"","exec sp_Drew_TableInfo @TableName = '"&amp;'Restore Tree'!B64&amp;"'", "")</f>
        <v>exec sp_Drew_TableInfo @TableName = 'LinkContactsToOpportunities'</v>
      </c>
      <c r="I63" t="str">
        <f>IF('Restore Tree'!J19&gt;"","exec sp_Drew_TableInfo @TableName = '"&amp;'Restore Tree'!J19&amp;"'", "")</f>
        <v/>
      </c>
    </row>
    <row r="64" spans="1:9" x14ac:dyDescent="0.25">
      <c r="A64" t="str">
        <f>IF('Restore Tree'!B65&gt;"","exec sp_Drew_TableInfo @TableName = '"&amp;'Restore Tree'!B65&amp;"'", "")</f>
        <v>exec sp_Drew_TableInfo @TableName = 'MProjectCompaniesContacts'</v>
      </c>
      <c r="I64" t="str">
        <f>IF('Restore Tree'!J20&gt;"","exec sp_Drew_TableInfo @TableName = '"&amp;'Restore Tree'!J20&amp;"'", "")</f>
        <v/>
      </c>
    </row>
    <row r="65" spans="1:9" x14ac:dyDescent="0.25">
      <c r="A65" t="str">
        <f>IF('Restore Tree'!B66&gt;"","exec sp_Drew_TableInfo @TableName = '"&amp;'Restore Tree'!B66&amp;"'", "")</f>
        <v>exec sp_Drew_TableInfo @TableName = 'Addresses'</v>
      </c>
      <c r="I65" t="e">
        <f>IF('Restore Tree'!#REF!&gt;"","exec sp_Drew_TableInfo @TableName = '"&amp;'Restore Tree'!#REF!&amp;"'", "")</f>
        <v>#REF!</v>
      </c>
    </row>
    <row r="66" spans="1:9" x14ac:dyDescent="0.25">
      <c r="A66" t="str">
        <f>IF('Restore Tree'!B67&gt;"","exec sp_Drew_TableInfo @TableName = '"&amp;'Restore Tree'!B67&amp;"'", "")</f>
        <v>exec sp_Drew_TableInfo @TableName = 'GDPRLog'</v>
      </c>
      <c r="I66" t="str">
        <f>IF('Restore Tree'!J21&gt;"","exec sp_Drew_TableInfo @TableName = '"&amp;'Restore Tree'!J21&amp;"'", "")</f>
        <v/>
      </c>
    </row>
    <row r="67" spans="1:9" x14ac:dyDescent="0.25">
      <c r="A67" t="str">
        <f>IF('Restore Tree'!B68&gt;"","exec sp_Drew_TableInfo @TableName = '"&amp;'Restore Tree'!B68&amp;"'", "")</f>
        <v/>
      </c>
      <c r="I67" t="e">
        <f>IF('Restore Tree'!#REF!&gt;"","exec sp_Drew_TableInfo @TableName = '"&amp;'Restore Tree'!#REF!&amp;"'", "")</f>
        <v>#REF!</v>
      </c>
    </row>
    <row r="68" spans="1:9" x14ac:dyDescent="0.25">
      <c r="A68" t="str">
        <f>IF('Restore Tree'!B69&gt;"","exec sp_Drew_TableInfo @TableName = '"&amp;'Restore Tree'!B69&amp;"'", "")</f>
        <v>exec sp_Drew_TableInfo @TableName = 'ListsDetails'</v>
      </c>
      <c r="I68" t="str">
        <f>IF('Restore Tree'!J66&gt;"","exec sp_Drew_TableInfo @TableName = '"&amp;'Restore Tree'!J66&amp;"'", "")</f>
        <v/>
      </c>
    </row>
    <row r="69" spans="1:9" x14ac:dyDescent="0.25">
      <c r="A69" t="str">
        <f>IF('Restore Tree'!B70&gt;"","exec sp_Drew_TableInfo @TableName = '"&amp;'Restore Tree'!B70&amp;"'", "")</f>
        <v/>
      </c>
      <c r="I69" t="e">
        <f>IF('Restore Tree'!#REF!&gt;"","exec sp_Drew_TableInfo @TableName = '"&amp;'Restore Tree'!#REF!&amp;"'", "")</f>
        <v>#REF!</v>
      </c>
    </row>
    <row r="70" spans="1:9" x14ac:dyDescent="0.25">
      <c r="A70" t="str">
        <f>IF('Restore Tree'!B71&gt;"","exec sp_Drew_TableInfo @TableName = '"&amp;'Restore Tree'!B71&amp;"'", "")</f>
        <v>exec sp_Drew_TableInfo @TableName = 'LinkObjectToActivityHistory'</v>
      </c>
      <c r="I70" t="str">
        <f>IF('Restore Tree'!J23&gt;"","exec sp_Drew_TableInfo @TableName = '"&amp;'Restore Tree'!J23&amp;"'", "")</f>
        <v/>
      </c>
    </row>
    <row r="71" spans="1:9" x14ac:dyDescent="0.25">
      <c r="A71" t="e">
        <f>IF('Restore Tree'!#REF!&gt;"","exec sp_Drew_TableInfo @TableName = '"&amp;'Restore Tree'!#REF!&amp;"'", "")</f>
        <v>#REF!</v>
      </c>
      <c r="I71" t="str">
        <f>IF('Restore Tree'!J24&gt;"","exec sp_Drew_TableInfo @TableName = '"&amp;'Restore Tree'!J24&amp;"'", "")</f>
        <v/>
      </c>
    </row>
    <row r="72" spans="1:9" x14ac:dyDescent="0.25">
      <c r="A72" t="str">
        <f>IF('Restore Tree'!B72&gt;"","exec sp_Drew_TableInfo @TableName = '"&amp;'Restore Tree'!B72&amp;"'", "")</f>
        <v/>
      </c>
      <c r="I72" t="str">
        <f>IF('Restore Tree'!J28&gt;"","exec sp_Drew_TableInfo @TableName = '"&amp;'Restore Tree'!J28&amp;"'", "")</f>
        <v/>
      </c>
    </row>
    <row r="73" spans="1:9" x14ac:dyDescent="0.25">
      <c r="A73" t="str">
        <f>IF('Restore Tree'!B73&gt;"","exec sp_Drew_TableInfo @TableName = '"&amp;'Restore Tree'!B73&amp;"'", "")</f>
        <v/>
      </c>
      <c r="I73" t="str">
        <f>IF('Restore Tree'!J29&gt;"","exec sp_Drew_TableInfo @TableName = '"&amp;'Restore Tree'!J29&amp;"'", "")</f>
        <v/>
      </c>
    </row>
    <row r="74" spans="1:9" x14ac:dyDescent="0.25">
      <c r="A74" t="str">
        <f>IF('Restore Tree'!B74&gt;"","exec sp_Drew_TableInfo @TableName = '"&amp;'Restore Tree'!B74&amp;"'", "")</f>
        <v/>
      </c>
      <c r="I74" t="str">
        <f>IF('Restore Tree'!J30&gt;"","exec sp_Drew_TableInfo @TableName = '"&amp;'Restore Tree'!J30&amp;"'", "")</f>
        <v>exec sp_Drew_TableInfo @TableName = 'not relevant'</v>
      </c>
    </row>
    <row r="75" spans="1:9" x14ac:dyDescent="0.25">
      <c r="A75" t="str">
        <f>IF('Restore Tree'!B75&gt;"","exec sp_Drew_TableInfo @TableName = '"&amp;'Restore Tree'!B75&amp;"'", "")</f>
        <v>exec sp_Drew_TableInfo @TableName = 'LinkObjectToDocument'</v>
      </c>
      <c r="I75" t="str">
        <f>IF('Restore Tree'!J35&gt;"","exec sp_Drew_TableInfo @TableName = '"&amp;'Restore Tree'!J35&amp;"'", "")</f>
        <v/>
      </c>
    </row>
    <row r="76" spans="1:9" x14ac:dyDescent="0.25">
      <c r="A76" t="str">
        <f>IF('Restore Tree'!B76&gt;"","exec sp_Drew_TableInfo @TableName = '"&amp;'Restore Tree'!B76&amp;"'", "")</f>
        <v>exec sp_Drew_TableInfo @TableName = 'LinkObjectToTask'</v>
      </c>
      <c r="I76" t="e">
        <f>IF('Restore Tree'!#REF!&gt;"","exec sp_Drew_TableInfo @TableName = '"&amp;'Restore Tree'!#REF!&amp;"'", "")</f>
        <v>#REF!</v>
      </c>
    </row>
    <row r="77" spans="1:9" x14ac:dyDescent="0.25">
      <c r="A77" t="str">
        <f>IF('Restore Tree'!B77&gt;"","exec sp_Drew_TableInfo @TableName = '"&amp;'Restore Tree'!B77&amp;"'", "")</f>
        <v/>
      </c>
      <c r="E77" t="str">
        <f>IF('Restore Tree'!F79&gt;"","exec sp_Drew_TableInfo @TableName = '"&amp;'Restore Tree'!F79&amp;"'", "")</f>
        <v/>
      </c>
      <c r="I77" t="e">
        <f>IF('Restore Tree'!#REF!&gt;"","exec sp_Drew_TableInfo @TableName = '"&amp;'Restore Tree'!#REF!&amp;"'", "")</f>
        <v>#REF!</v>
      </c>
    </row>
    <row r="78" spans="1:9" x14ac:dyDescent="0.25">
      <c r="A78" t="str">
        <f>IF('Restore Tree'!B78&gt;"","exec sp_Drew_TableInfo @TableName = '"&amp;'Restore Tree'!B78&amp;"'", "")</f>
        <v>exec sp_Drew_TableInfo @TableName = 'Assignments'</v>
      </c>
      <c r="E78" t="str">
        <f>IF('Restore Tree'!F80&gt;"","exec sp_Drew_TableInfo @TableName = '"&amp;'Restore Tree'!F80&amp;"'", "")</f>
        <v/>
      </c>
      <c r="I78" t="e">
        <f>IF('Restore Tree'!#REF!&gt;"","exec sp_Drew_TableInfo @TableName = '"&amp;'Restore Tree'!#REF!&amp;"'", "")</f>
        <v>#REF!</v>
      </c>
    </row>
    <row r="79" spans="1:9" x14ac:dyDescent="0.25">
      <c r="A79" t="str">
        <f>IF('Restore Tree'!B79&gt;"","exec sp_Drew_TableInfo @TableName = '"&amp;'Restore Tree'!B79&amp;"'", "")</f>
        <v>exec sp_Drew_TableInfo @TableName = 'Assignments'</v>
      </c>
      <c r="E79" t="str">
        <f>IF('Restore Tree'!F81&gt;"","exec sp_Drew_TableInfo @TableName = '"&amp;'Restore Tree'!F81&amp;"'", "")</f>
        <v/>
      </c>
      <c r="I79" t="str">
        <f>IF('Restore Tree'!J31&gt;"","exec sp_Drew_TableInfo @TableName = '"&amp;'Restore Tree'!J31&amp;"'", "")</f>
        <v/>
      </c>
    </row>
    <row r="80" spans="1:9" x14ac:dyDescent="0.25">
      <c r="A80" t="str">
        <f>IF('Restore Tree'!B80&gt;"","exec sp_Drew_TableInfo @TableName = '"&amp;'Restore Tree'!B80&amp;"'", "")</f>
        <v>exec sp_Drew_TableInfo @TableName = 'JobOrders'</v>
      </c>
      <c r="E80" t="str">
        <f>IF('Restore Tree'!F82&gt;"","exec sp_Drew_TableInfo @TableName = '"&amp;'Restore Tree'!F82&amp;"'", "")</f>
        <v/>
      </c>
      <c r="I80" t="e">
        <f>IF('Restore Tree'!#REF!&gt;"","exec sp_Drew_TableInfo @TableName = '"&amp;'Restore Tree'!#REF!&amp;"'", "")</f>
        <v>#REF!</v>
      </c>
    </row>
    <row r="81" spans="1:9" x14ac:dyDescent="0.25">
      <c r="A81" t="str">
        <f>IF('Restore Tree'!B81&gt;"","exec sp_Drew_TableInfo @TableName = '"&amp;'Restore Tree'!B81&amp;"'", "")</f>
        <v>exec sp_Drew_TableInfo @TableName = 'JobOrders'</v>
      </c>
      <c r="E81" t="str">
        <f>IF('Restore Tree'!F83&gt;"","exec sp_Drew_TableInfo @TableName = '"&amp;'Restore Tree'!F83&amp;"'", "")</f>
        <v/>
      </c>
      <c r="I81" t="e">
        <f>IF('Restore Tree'!#REF!&gt;"","exec sp_Drew_TableInfo @TableName = '"&amp;'Restore Tree'!#REF!&amp;"'", "")</f>
        <v>#REF!</v>
      </c>
    </row>
    <row r="82" spans="1:9" x14ac:dyDescent="0.25">
      <c r="A82" t="str">
        <f>IF('Restore Tree'!B82&gt;"","exec sp_Drew_TableInfo @TableName = '"&amp;'Restore Tree'!B82&amp;"'", "")</f>
        <v>exec sp_Drew_TableInfo @TableName = 'JobOrders'</v>
      </c>
      <c r="E82" t="str">
        <f>IF('Restore Tree'!F84&gt;"","exec sp_Drew_TableInfo @TableName = '"&amp;'Restore Tree'!F84&amp;"'", "")</f>
        <v/>
      </c>
      <c r="I82" t="e">
        <f>IF('Restore Tree'!#REF!&gt;"","exec sp_Drew_TableInfo @TableName = '"&amp;'Restore Tree'!#REF!&amp;"'", "")</f>
        <v>#REF!</v>
      </c>
    </row>
    <row r="83" spans="1:9" x14ac:dyDescent="0.25">
      <c r="A83" t="str">
        <f>IF('Restore Tree'!B83&gt;"","exec sp_Drew_TableInfo @TableName = '"&amp;'Restore Tree'!B83&amp;"'", "")</f>
        <v>exec sp_Drew_TableInfo @TableName = 'JobOrders'</v>
      </c>
      <c r="E83" t="str">
        <f>IF('Restore Tree'!F85&gt;"","exec sp_Drew_TableInfo @TableName = '"&amp;'Restore Tree'!F85&amp;"'", "")</f>
        <v/>
      </c>
      <c r="I83" t="e">
        <f>IF('Restore Tree'!#REF!&gt;"","exec sp_Drew_TableInfo @TableName = '"&amp;'Restore Tree'!#REF!&amp;"'", "")</f>
        <v>#REF!</v>
      </c>
    </row>
    <row r="84" spans="1:9" x14ac:dyDescent="0.25">
      <c r="A84" t="str">
        <f>IF('Restore Tree'!B84&gt;"","exec sp_Drew_TableInfo @TableName = '"&amp;'Restore Tree'!B84&amp;"'", "")</f>
        <v>exec sp_Drew_TableInfo @TableName = 'Projects'</v>
      </c>
      <c r="E84" t="str">
        <f>IF('Restore Tree'!F86&gt;"","exec sp_Drew_TableInfo @TableName = '"&amp;'Restore Tree'!F86&amp;"'", "")</f>
        <v/>
      </c>
      <c r="I84" t="e">
        <f>IF('Restore Tree'!#REF!&gt;"","exec sp_Drew_TableInfo @TableName = '"&amp;'Restore Tree'!#REF!&amp;"'", "")</f>
        <v>#REF!</v>
      </c>
    </row>
    <row r="85" spans="1:9" x14ac:dyDescent="0.25">
      <c r="A85" t="str">
        <f>IF('Restore Tree'!B85&gt;"","exec sp_Drew_TableInfo @TableName = '"&amp;'Restore Tree'!B85&amp;"'", "")</f>
        <v/>
      </c>
      <c r="E85" t="str">
        <f>IF('Restore Tree'!F87&gt;"","exec sp_Drew_TableInfo @TableName = '"&amp;'Restore Tree'!F87&amp;"'", "")</f>
        <v/>
      </c>
      <c r="I85" t="e">
        <f>IF('Restore Tree'!#REF!&gt;"","exec sp_Drew_TableInfo @TableName = '"&amp;'Restore Tree'!#REF!&amp;"'", "")</f>
        <v>#REF!</v>
      </c>
    </row>
    <row r="86" spans="1:9" x14ac:dyDescent="0.25">
      <c r="A86" t="str">
        <f>IF('Restore Tree'!B86&gt;"","exec sp_Drew_TableInfo @TableName = '"&amp;'Restore Tree'!B86&amp;"'", "")</f>
        <v/>
      </c>
      <c r="E86" t="str">
        <f>IF('Restore Tree'!F88&gt;"","exec sp_Drew_TableInfo @TableName = '"&amp;'Restore Tree'!F88&amp;"'", "")</f>
        <v/>
      </c>
      <c r="I86" t="e">
        <f>IF('Restore Tree'!#REF!&gt;"","exec sp_Drew_TableInfo @TableName = '"&amp;'Restore Tree'!#REF!&amp;"'", "")</f>
        <v>#REF!</v>
      </c>
    </row>
    <row r="87" spans="1:9" x14ac:dyDescent="0.25">
      <c r="A87" t="str">
        <f>IF('Restore Tree'!B92&gt;"","exec sp_Drew_TableInfo @TableName = '"&amp;'Restore Tree'!B92&amp;"'", "")</f>
        <v/>
      </c>
      <c r="E87" t="str">
        <f>IF('Restore Tree'!F89&gt;"","exec sp_Drew_TableInfo @TableName = '"&amp;'Restore Tree'!F89&amp;"'", "")</f>
        <v/>
      </c>
      <c r="I87" t="e">
        <f>IF('Restore Tree'!#REF!&gt;"","exec sp_Drew_TableInfo @TableName = '"&amp;'Restore Tree'!#REF!&amp;"'", "")</f>
        <v>#REF!</v>
      </c>
    </row>
    <row r="88" spans="1:9" x14ac:dyDescent="0.25">
      <c r="A88" t="str">
        <f>IF('Restore Tree'!B93&gt;"","exec sp_Drew_TableInfo @TableName = '"&amp;'Restore Tree'!B93&amp;"'", "")</f>
        <v/>
      </c>
      <c r="E88" t="str">
        <f>IF('Restore Tree'!F90&gt;"","exec sp_Drew_TableInfo @TableName = '"&amp;'Restore Tree'!F90&amp;"'", "")</f>
        <v/>
      </c>
      <c r="I88" t="e">
        <f>IF('Restore Tree'!#REF!&gt;"","exec sp_Drew_TableInfo @TableName = '"&amp;'Restore Tree'!#REF!&amp;"'", "")</f>
        <v>#REF!</v>
      </c>
    </row>
    <row r="89" spans="1:9" x14ac:dyDescent="0.25">
      <c r="A89" t="str">
        <f>IF('Restore Tree'!B94&gt;"","exec sp_Drew_TableInfo @TableName = '"&amp;'Restore Tree'!B94&amp;"'", "")</f>
        <v/>
      </c>
      <c r="E89" t="str">
        <f>IF('Restore Tree'!F91&gt;"","exec sp_Drew_TableInfo @TableName = '"&amp;'Restore Tree'!F91&amp;"'", "")</f>
        <v/>
      </c>
      <c r="I89" t="str">
        <f>IF('Restore Tree'!J78&gt;"","exec sp_Drew_TableInfo @TableName = '"&amp;'Restore Tree'!J78&amp;"'", "")</f>
        <v/>
      </c>
    </row>
    <row r="90" spans="1:9" x14ac:dyDescent="0.25">
      <c r="A90" t="str">
        <f>IF('Restore Tree'!B95&gt;"","exec sp_Drew_TableInfo @TableName = '"&amp;'Restore Tree'!B95&amp;"'", "")</f>
        <v/>
      </c>
      <c r="E90" t="str">
        <f>IF('Restore Tree'!F92&gt;"","exec sp_Drew_TableInfo @TableName = '"&amp;'Restore Tree'!F92&amp;"'", "")</f>
        <v/>
      </c>
      <c r="I90" t="str">
        <f>IF('Restore Tree'!J79&gt;"","exec sp_Drew_TableInfo @TableName = '"&amp;'Restore Tree'!J79&amp;"'", "")</f>
        <v/>
      </c>
    </row>
    <row r="91" spans="1:9" x14ac:dyDescent="0.25">
      <c r="A91" t="str">
        <f>IF('Restore Tree'!B96&gt;"","exec sp_Drew_TableInfo @TableName = '"&amp;'Restore Tree'!B96&amp;"'", "")</f>
        <v/>
      </c>
      <c r="E91" t="str">
        <f>IF('Restore Tree'!F93&gt;"","exec sp_Drew_TableInfo @TableName = '"&amp;'Restore Tree'!F93&amp;"'", "")</f>
        <v/>
      </c>
      <c r="I91" t="str">
        <f>IF('Restore Tree'!J80&gt;"","exec sp_Drew_TableInfo @TableName = '"&amp;'Restore Tree'!J80&amp;"'", "")</f>
        <v/>
      </c>
    </row>
    <row r="92" spans="1:9" x14ac:dyDescent="0.25">
      <c r="A92" t="str">
        <f>IF('Restore Tree'!B97&gt;"","exec sp_Drew_TableInfo @TableName = '"&amp;'Restore Tree'!B97&amp;"'", "")</f>
        <v/>
      </c>
      <c r="E92" t="str">
        <f>IF('Restore Tree'!F94&gt;"","exec sp_Drew_TableInfo @TableName = '"&amp;'Restore Tree'!F94&amp;"'", "")</f>
        <v/>
      </c>
      <c r="I92" t="str">
        <f>IF('Restore Tree'!J81&gt;"","exec sp_Drew_TableInfo @TableName = '"&amp;'Restore Tree'!J81&amp;"'", "")</f>
        <v/>
      </c>
    </row>
    <row r="93" spans="1:9" x14ac:dyDescent="0.25">
      <c r="A93" t="str">
        <f>IF('Restore Tree'!B98&gt;"","exec sp_Drew_TableInfo @TableName = '"&amp;'Restore Tree'!B98&amp;"'", "")</f>
        <v/>
      </c>
      <c r="E93" t="str">
        <f>IF('Restore Tree'!F95&gt;"","exec sp_Drew_TableInfo @TableName = '"&amp;'Restore Tree'!F95&amp;"'", "")</f>
        <v/>
      </c>
      <c r="I93" t="str">
        <f>IF('Restore Tree'!J82&gt;"","exec sp_Drew_TableInfo @TableName = '"&amp;'Restore Tree'!J82&amp;"'", "")</f>
        <v/>
      </c>
    </row>
    <row r="94" spans="1:9" x14ac:dyDescent="0.25">
      <c r="A94" t="str">
        <f>IF('Restore Tree'!B99&gt;"","exec sp_Drew_TableInfo @TableName = '"&amp;'Restore Tree'!B99&amp;"'", "")</f>
        <v/>
      </c>
      <c r="E94" t="str">
        <f>IF('Restore Tree'!F96&gt;"","exec sp_Drew_TableInfo @TableName = '"&amp;'Restore Tree'!F96&amp;"'", "")</f>
        <v/>
      </c>
      <c r="I94" t="str">
        <f>IF('Restore Tree'!J83&gt;"","exec sp_Drew_TableInfo @TableName = '"&amp;'Restore Tree'!J83&amp;"'", "")</f>
        <v/>
      </c>
    </row>
    <row r="95" spans="1:9" x14ac:dyDescent="0.25">
      <c r="A95" t="str">
        <f>IF('Restore Tree'!B100&gt;"","exec sp_Drew_TableInfo @TableName = '"&amp;'Restore Tree'!B100&amp;"'", "")</f>
        <v/>
      </c>
      <c r="E95" t="str">
        <f>IF('Restore Tree'!F97&gt;"","exec sp_Drew_TableInfo @TableName = '"&amp;'Restore Tree'!F97&amp;"'", "")</f>
        <v/>
      </c>
      <c r="I95" t="str">
        <f>IF('Restore Tree'!J84&gt;"","exec sp_Drew_TableInfo @TableName = '"&amp;'Restore Tree'!J84&amp;"'", "")</f>
        <v/>
      </c>
    </row>
    <row r="96" spans="1:9" x14ac:dyDescent="0.25">
      <c r="A96" t="str">
        <f>IF('Restore Tree'!B101&gt;"","exec sp_Drew_TableInfo @TableName = '"&amp;'Restore Tree'!B101&amp;"'", "")</f>
        <v/>
      </c>
      <c r="E96" t="str">
        <f>IF('Restore Tree'!F98&gt;"","exec sp_Drew_TableInfo @TableName = '"&amp;'Restore Tree'!F98&amp;"'", "")</f>
        <v/>
      </c>
      <c r="I96" t="str">
        <f>IF('Restore Tree'!J85&gt;"","exec sp_Drew_TableInfo @TableName = '"&amp;'Restore Tree'!J85&amp;"'", "")</f>
        <v/>
      </c>
    </row>
    <row r="97" spans="1:9" x14ac:dyDescent="0.25">
      <c r="A97" t="str">
        <f>IF('Restore Tree'!B102&gt;"","exec sp_Drew_TableInfo @TableName = '"&amp;'Restore Tree'!B102&amp;"'", "")</f>
        <v/>
      </c>
      <c r="E97" t="str">
        <f>IF('Restore Tree'!F99&gt;"","exec sp_Drew_TableInfo @TableName = '"&amp;'Restore Tree'!F99&amp;"'", "")</f>
        <v/>
      </c>
      <c r="I97" t="str">
        <f>IF('Restore Tree'!J86&gt;"","exec sp_Drew_TableInfo @TableName = '"&amp;'Restore Tree'!J86&amp;"'", "")</f>
        <v/>
      </c>
    </row>
    <row r="98" spans="1:9" x14ac:dyDescent="0.25">
      <c r="A98" t="str">
        <f>IF('Restore Tree'!B103&gt;"","exec sp_Drew_TableInfo @TableName = '"&amp;'Restore Tree'!B103&amp;"'", "")</f>
        <v/>
      </c>
      <c r="E98" t="str">
        <f>IF('Restore Tree'!F100&gt;"","exec sp_Drew_TableInfo @TableName = '"&amp;'Restore Tree'!F100&amp;"'", "")</f>
        <v/>
      </c>
      <c r="I98" t="str">
        <f>IF('Restore Tree'!J87&gt;"","exec sp_Drew_TableInfo @TableName = '"&amp;'Restore Tree'!J87&amp;"'", "")</f>
        <v/>
      </c>
    </row>
    <row r="99" spans="1:9" x14ac:dyDescent="0.25">
      <c r="A99" t="str">
        <f>IF('Restore Tree'!B104&gt;"","exec sp_Drew_TableInfo @TableName = '"&amp;'Restore Tree'!B104&amp;"'", "")</f>
        <v/>
      </c>
      <c r="E99" t="str">
        <f>IF('Restore Tree'!F101&gt;"","exec sp_Drew_TableInfo @TableName = '"&amp;'Restore Tree'!F101&amp;"'", "")</f>
        <v/>
      </c>
      <c r="I99" t="str">
        <f>IF('Restore Tree'!J89&gt;"","exec sp_Drew_TableInfo @TableName = '"&amp;'Restore Tree'!J89&amp;"'", "")</f>
        <v/>
      </c>
    </row>
    <row r="100" spans="1:9" x14ac:dyDescent="0.25">
      <c r="A100" t="str">
        <f>IF('Restore Tree'!B105&gt;"","exec sp_Drew_TableInfo @TableName = '"&amp;'Restore Tree'!B105&amp;"'", "")</f>
        <v/>
      </c>
      <c r="E100" t="str">
        <f>IF('Restore Tree'!F102&gt;"","exec sp_Drew_TableInfo @TableName = '"&amp;'Restore Tree'!F102&amp;"'", "")</f>
        <v/>
      </c>
      <c r="I100" t="str">
        <f>IF('Restore Tree'!J90&gt;"","exec sp_Drew_TableInfo @TableName = '"&amp;'Restore Tree'!J90&amp;"'", "")</f>
        <v/>
      </c>
    </row>
    <row r="101" spans="1:9" x14ac:dyDescent="0.25">
      <c r="A101" t="str">
        <f>IF('Restore Tree'!B106&gt;"","exec sp_Drew_TableInfo @TableName = '"&amp;'Restore Tree'!B106&amp;"'", "")</f>
        <v/>
      </c>
      <c r="E101" t="str">
        <f>IF('Restore Tree'!F103&gt;"","exec sp_Drew_TableInfo @TableName = '"&amp;'Restore Tree'!F103&amp;"'", "")</f>
        <v/>
      </c>
      <c r="I101" t="str">
        <f>IF('Restore Tree'!J91&gt;"","exec sp_Drew_TableInfo @TableName = '"&amp;'Restore Tree'!J91&amp;"'", "")</f>
        <v/>
      </c>
    </row>
    <row r="102" spans="1:9" x14ac:dyDescent="0.25">
      <c r="E102" t="str">
        <f>IF('Restore Tree'!F107&gt;"","exec sp_Drew_TableInfo @TableName = '"&amp;'Restore Tree'!F107&amp;"'", "")</f>
        <v/>
      </c>
      <c r="I102" t="str">
        <f>IF('Restore Tree'!J92&gt;"","exec sp_Drew_TableInfo @TableName = '"&amp;'Restore Tree'!J92&amp;"'", "")</f>
        <v/>
      </c>
    </row>
    <row r="103" spans="1:9" x14ac:dyDescent="0.25">
      <c r="E103" t="str">
        <f>IF('Restore Tree'!F108&gt;"","exec sp_Drew_TableInfo @TableName = '"&amp;'Restore Tree'!F108&amp;"'", "")</f>
        <v/>
      </c>
      <c r="I103" t="str">
        <f>IF('Restore Tree'!J93&gt;"","exec sp_Drew_TableInfo @TableName = '"&amp;'Restore Tree'!J93&amp;"'", "")</f>
        <v/>
      </c>
    </row>
    <row r="104" spans="1:9" x14ac:dyDescent="0.25">
      <c r="E104" t="str">
        <f>IF('Restore Tree'!F109&gt;"","exec sp_Drew_TableInfo @TableName = '"&amp;'Restore Tree'!F109&amp;"'", "")</f>
        <v/>
      </c>
      <c r="I104" t="str">
        <f>IF('Restore Tree'!J94&gt;"","exec sp_Drew_TableInfo @TableName = '"&amp;'Restore Tree'!J94&amp;"'", "")</f>
        <v/>
      </c>
    </row>
    <row r="105" spans="1:9" x14ac:dyDescent="0.25">
      <c r="E105" t="str">
        <f>IF('Restore Tree'!F110&gt;"","exec sp_Drew_TableInfo @TableName = '"&amp;'Restore Tree'!F110&amp;"'", "")</f>
        <v/>
      </c>
      <c r="I105" t="str">
        <f>IF('Restore Tree'!J95&gt;"","exec sp_Drew_TableInfo @TableName = '"&amp;'Restore Tree'!J95&amp;"'", "")</f>
        <v/>
      </c>
    </row>
    <row r="106" spans="1:9" x14ac:dyDescent="0.25">
      <c r="E106" t="str">
        <f>IF('Restore Tree'!F111&gt;"","exec sp_Drew_TableInfo @TableName = '"&amp;'Restore Tree'!F111&amp;"'", "")</f>
        <v/>
      </c>
    </row>
    <row r="107" spans="1:9" x14ac:dyDescent="0.25">
      <c r="E107" t="str">
        <f>IF('Restore Tree'!F112&gt;"","exec sp_Drew_TableInfo @TableName = '"&amp;'Restore Tree'!F112&amp;"'",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7788-62EB-482C-B79D-4D43E2B072DF}">
  <dimension ref="A1:D63"/>
  <sheetViews>
    <sheetView workbookViewId="0">
      <selection activeCell="B19" sqref="B19"/>
    </sheetView>
  </sheetViews>
  <sheetFormatPr defaultRowHeight="15" x14ac:dyDescent="0.25"/>
  <cols>
    <col min="1" max="1" width="36.140625" bestFit="1" customWidth="1"/>
    <col min="2" max="2" width="74.5703125" bestFit="1" customWidth="1"/>
    <col min="3" max="3" width="31.85546875" bestFit="1" customWidth="1"/>
  </cols>
  <sheetData>
    <row r="1" spans="1:4" x14ac:dyDescent="0.25">
      <c r="A1" s="21" t="s">
        <v>26</v>
      </c>
      <c r="B1" s="5" t="str">
        <f>"('"&amp;A1&amp;"', N'WHERE PeopleID = @MainRecordID'),"</f>
        <v>('People', N'WHERE PeopleID = @MainRecordID'),</v>
      </c>
      <c r="C1" s="5"/>
      <c r="D1" s="5"/>
    </row>
    <row r="2" spans="1:4" x14ac:dyDescent="0.25">
      <c r="A2" s="21" t="s">
        <v>30</v>
      </c>
      <c r="B2" s="5" t="str">
        <f t="shared" ref="B2:B63" si="0">"('"&amp;A2&amp;"', N'WHERE PeopleID = @MainRecordID'),"</f>
        <v>('Resumes', N'WHERE PeopleID = @MainRecordID'),</v>
      </c>
      <c r="C2" s="5"/>
      <c r="D2" s="5"/>
    </row>
    <row r="3" spans="1:4" x14ac:dyDescent="0.25">
      <c r="A3" s="21" t="s">
        <v>33</v>
      </c>
      <c r="B3" s="5" t="str">
        <f t="shared" si="0"/>
        <v>('Notes', N'WHERE PeopleID = @MainRecordID'),</v>
      </c>
      <c r="C3" s="5"/>
      <c r="D3" s="5"/>
    </row>
    <row r="4" spans="1:4" x14ac:dyDescent="0.25">
      <c r="A4" s="21" t="s">
        <v>36</v>
      </c>
      <c r="B4" s="5" t="str">
        <f t="shared" si="0"/>
        <v>('LinkPeopleToSkills', N'WHERE PeopleID = @MainRecordID'),</v>
      </c>
      <c r="C4" s="5"/>
      <c r="D4" s="5"/>
    </row>
    <row r="5" spans="1:4" x14ac:dyDescent="0.25">
      <c r="A5" s="21" t="s">
        <v>53</v>
      </c>
      <c r="B5" s="5" t="str">
        <f t="shared" si="0"/>
        <v>('Affiliates', N'WHERE PeopleID = @MainRecordID'),</v>
      </c>
      <c r="C5" s="5"/>
      <c r="D5" s="5"/>
    </row>
    <row r="6" spans="1:4" x14ac:dyDescent="0.25">
      <c r="A6" s="21" t="s">
        <v>61</v>
      </c>
      <c r="B6" s="5" t="str">
        <f t="shared" si="0"/>
        <v>('Education', N'WHERE PeopleID = @MainRecordID'),</v>
      </c>
      <c r="C6" s="5"/>
      <c r="D6" s="5"/>
    </row>
    <row r="7" spans="1:4" x14ac:dyDescent="0.25">
      <c r="A7" s="21" t="s">
        <v>64</v>
      </c>
      <c r="B7" s="5" t="str">
        <f t="shared" si="0"/>
        <v>('PeopleAvailability', N'WHERE PeopleID = @MainRecordID'),</v>
      </c>
      <c r="C7" s="5"/>
      <c r="D7" s="5"/>
    </row>
    <row r="8" spans="1:4" x14ac:dyDescent="0.25">
      <c r="A8" s="21" t="s">
        <v>66</v>
      </c>
      <c r="B8" s="5" t="str">
        <f t="shared" si="0"/>
        <v>('LinkPeopleToCredentials', N'WHERE PeopleID = @MainRecordID'),</v>
      </c>
      <c r="C8" s="5"/>
      <c r="D8" s="5"/>
    </row>
    <row r="9" spans="1:4" x14ac:dyDescent="0.25">
      <c r="A9" s="21" t="s">
        <v>19</v>
      </c>
      <c r="B9" s="5" t="str">
        <f t="shared" si="0"/>
        <v>('LinkPeopleToCompanies', N'WHERE PeopleID = @MainRecordID'),</v>
      </c>
      <c r="C9" s="5"/>
      <c r="D9" s="5"/>
    </row>
    <row r="10" spans="1:4" x14ac:dyDescent="0.25">
      <c r="A10" s="21" t="s">
        <v>71</v>
      </c>
      <c r="B10" s="5" t="str">
        <f t="shared" si="0"/>
        <v>('JobOrderClientTeams', N'WHERE PeopleID = @MainRecordID'),</v>
      </c>
      <c r="C10" s="5"/>
      <c r="D10" s="5"/>
    </row>
    <row r="11" spans="1:4" x14ac:dyDescent="0.25">
      <c r="A11" s="21" t="s">
        <v>74</v>
      </c>
      <c r="B11" s="5" t="str">
        <f t="shared" si="0"/>
        <v>('LinkPeopleToKnownToUsers', N'WHERE PeopleID = @MainRecordID'),</v>
      </c>
      <c r="C11" s="5"/>
      <c r="D11" s="5"/>
    </row>
    <row r="12" spans="1:4" x14ac:dyDescent="0.25">
      <c r="A12" s="21" t="s">
        <v>76</v>
      </c>
      <c r="B12" s="5" t="str">
        <f t="shared" si="0"/>
        <v>('ProjectsCallStatus', N'WHERE PeopleID = @MainRecordID'),</v>
      </c>
      <c r="C12" s="5"/>
      <c r="D12" s="5"/>
    </row>
    <row r="13" spans="1:4" x14ac:dyDescent="0.25">
      <c r="A13" s="21" t="s">
        <v>83</v>
      </c>
      <c r="B13" s="5" t="str">
        <f t="shared" si="0"/>
        <v>('Positions', N'WHERE PeopleID = @MainRecordID'),</v>
      </c>
      <c r="C13" s="5"/>
      <c r="D13" s="5"/>
    </row>
    <row r="14" spans="1:4" x14ac:dyDescent="0.25">
      <c r="A14" s="21" t="s">
        <v>32</v>
      </c>
      <c r="B14" s="5" t="str">
        <f t="shared" si="0"/>
        <v>('EMailAddress', N'WHERE PeopleID = @MainRecordID'),</v>
      </c>
      <c r="C14" s="5"/>
      <c r="D14" s="5"/>
    </row>
    <row r="15" spans="1:4" x14ac:dyDescent="0.25">
      <c r="A15" s="21" t="s">
        <v>43</v>
      </c>
      <c r="B15" s="5" t="str">
        <f t="shared" si="0"/>
        <v>('ProjectsClientTeams', N'WHERE PeopleID = @MainRecordID'),</v>
      </c>
      <c r="C15" s="5"/>
      <c r="D15" s="5"/>
    </row>
    <row r="16" spans="1:4" x14ac:dyDescent="0.25">
      <c r="A16" s="21" t="s">
        <v>62</v>
      </c>
      <c r="B16" s="5" t="str">
        <f t="shared" si="0"/>
        <v>('EMailArchive', N'WHERE PeopleID = @MainRecordID'),</v>
      </c>
      <c r="C16" s="5"/>
      <c r="D16" s="5"/>
    </row>
    <row r="17" spans="1:4" x14ac:dyDescent="0.25">
      <c r="A17" s="21" t="s">
        <v>127</v>
      </c>
      <c r="B17" s="5" t="str">
        <f t="shared" si="0"/>
        <v>('InternalInterviews', N'WHERE PeopleID = @MainRecordID'),</v>
      </c>
      <c r="C17" s="5"/>
      <c r="D17" s="5"/>
    </row>
    <row r="18" spans="1:4" x14ac:dyDescent="0.25">
      <c r="A18" s="21" t="s">
        <v>54</v>
      </c>
      <c r="B18" s="5" t="str">
        <f t="shared" si="0"/>
        <v>('CandidateCredentials', N'WHERE PeopleID = @MainRecordID'),</v>
      </c>
      <c r="C18" s="5" t="s">
        <v>55</v>
      </c>
      <c r="D18" s="5"/>
    </row>
    <row r="19" spans="1:4" x14ac:dyDescent="0.25">
      <c r="A19" s="21" t="s">
        <v>58</v>
      </c>
      <c r="B19" s="5" t="str">
        <f t="shared" si="0"/>
        <v>('CandidateReferrals', N'WHERE PeopleID = @MainRecordID'),</v>
      </c>
      <c r="C19" s="5" t="s">
        <v>148</v>
      </c>
      <c r="D19" s="5"/>
    </row>
    <row r="20" spans="1:4" x14ac:dyDescent="0.25">
      <c r="A20" s="21" t="s">
        <v>59</v>
      </c>
      <c r="B20" s="5" t="str">
        <f t="shared" si="0"/>
        <v>('CandidateReferences', N'WHERE PeopleID = @MainRecordID'),</v>
      </c>
      <c r="C20" s="5" t="s">
        <v>149</v>
      </c>
      <c r="D20" s="5"/>
    </row>
    <row r="21" spans="1:4" x14ac:dyDescent="0.25">
      <c r="A21" s="21" t="s">
        <v>17</v>
      </c>
      <c r="B21" s="5" t="str">
        <f t="shared" si="0"/>
        <v>('LinkCandidatesToMPContacts', N'WHERE PeopleID = @MainRecordID'),</v>
      </c>
      <c r="C21" s="5" t="s">
        <v>150</v>
      </c>
      <c r="D21" s="5"/>
    </row>
    <row r="22" spans="1:4" x14ac:dyDescent="0.25">
      <c r="A22" s="21" t="s">
        <v>75</v>
      </c>
      <c r="B22" s="5" t="str">
        <f t="shared" si="0"/>
        <v>('PeopleAdditionalNames', N'WHERE PeopleID = @MainRecordID'),</v>
      </c>
      <c r="C22" s="5"/>
      <c r="D22" s="5"/>
    </row>
    <row r="23" spans="1:4" x14ac:dyDescent="0.25">
      <c r="A23" s="21" t="s">
        <v>35</v>
      </c>
      <c r="B23" s="5" t="str">
        <f t="shared" si="0"/>
        <v>('LinkPeopleToNetWork', N'WHERE PeopleID = @MainRecordID'),</v>
      </c>
      <c r="C23" s="5" t="s">
        <v>77</v>
      </c>
      <c r="D23" s="5"/>
    </row>
    <row r="24" spans="1:4" x14ac:dyDescent="0.25">
      <c r="A24" s="21" t="s">
        <v>39</v>
      </c>
      <c r="B24" s="5" t="str">
        <f t="shared" si="0"/>
        <v>('JobOrderConsideredPeople', N'WHERE PeopleID = @MainRecordID'),</v>
      </c>
      <c r="C24" s="5"/>
      <c r="D24" s="5"/>
    </row>
    <row r="25" spans="1:4" x14ac:dyDescent="0.25">
      <c r="A25" s="21" t="s">
        <v>40</v>
      </c>
      <c r="B25" s="5" t="str">
        <f t="shared" si="0"/>
        <v>('JobOrderInterviewPeople', N'WHERE PeopleID = @MainRecordID'),</v>
      </c>
      <c r="C25" s="5"/>
      <c r="D25" s="5"/>
    </row>
    <row r="26" spans="1:4" x14ac:dyDescent="0.25">
      <c r="A26" s="21" t="s">
        <v>41</v>
      </c>
      <c r="B26" s="5" t="str">
        <f t="shared" si="0"/>
        <v>('JobOrderInternalInterviewPeople', N'WHERE PeopleID = @MainRecordID'),</v>
      </c>
      <c r="C26" s="5"/>
      <c r="D26" s="5"/>
    </row>
    <row r="27" spans="1:4" x14ac:dyDescent="0.25">
      <c r="A27" s="21" t="s">
        <v>42</v>
      </c>
      <c r="B27" s="5" t="str">
        <f t="shared" si="0"/>
        <v>('JobOrderPresentedPeople', N'WHERE PeopleID = @MainRecordID'),</v>
      </c>
      <c r="C27" s="5"/>
      <c r="D27" s="5"/>
    </row>
    <row r="28" spans="1:4" x14ac:dyDescent="0.25">
      <c r="A28" s="21" t="s">
        <v>57</v>
      </c>
      <c r="B28" s="5" t="str">
        <f t="shared" si="0"/>
        <v>('JobOrdersSources', N'WHERE PeopleID = @MainRecordID'),</v>
      </c>
      <c r="C28" s="5"/>
      <c r="D28" s="5"/>
    </row>
    <row r="29" spans="1:4" x14ac:dyDescent="0.25">
      <c r="A29" s="21" t="s">
        <v>56</v>
      </c>
      <c r="B29" s="5" t="str">
        <f t="shared" si="0"/>
        <v>('JobOrdersTargetCompaniesCandidates', N'WHERE PeopleID = @MainRecordID'),</v>
      </c>
      <c r="C29" s="5"/>
      <c r="D29" s="5"/>
    </row>
    <row r="30" spans="1:4" x14ac:dyDescent="0.25">
      <c r="A30" s="21" t="s">
        <v>44</v>
      </c>
      <c r="B30" s="5" t="str">
        <f t="shared" si="0"/>
        <v>('ProjectsBenchmarkCandidates', N'WHERE PeopleID = @MainRecordID'),</v>
      </c>
      <c r="C30" s="5"/>
      <c r="D30" s="5"/>
    </row>
    <row r="31" spans="1:4" x14ac:dyDescent="0.25">
      <c r="A31" s="21" t="s">
        <v>45</v>
      </c>
      <c r="B31" s="5" t="str">
        <f t="shared" si="0"/>
        <v>('ProjectsInternalInterviewLists', N'WHERE PeopleID = @MainRecordID'),</v>
      </c>
      <c r="C31" s="5"/>
      <c r="D31" s="5"/>
    </row>
    <row r="32" spans="1:4" x14ac:dyDescent="0.25">
      <c r="A32" s="21" t="s">
        <v>46</v>
      </c>
      <c r="B32" s="5" t="str">
        <f t="shared" si="0"/>
        <v>('ProjectsPresentedLists', N'WHERE PeopleID = @MainRecordID'),</v>
      </c>
      <c r="C32" s="5"/>
      <c r="D32" s="5"/>
    </row>
    <row r="33" spans="1:4" x14ac:dyDescent="0.25">
      <c r="A33" s="21" t="s">
        <v>47</v>
      </c>
      <c r="B33" s="5" t="str">
        <f t="shared" si="0"/>
        <v>('ProjectsSources', N'WHERE PeopleID = @MainRecordID'),</v>
      </c>
      <c r="C33" s="5"/>
      <c r="D33" s="5"/>
    </row>
    <row r="34" spans="1:4" x14ac:dyDescent="0.25">
      <c r="A34" s="21" t="s">
        <v>48</v>
      </c>
      <c r="B34" s="5" t="str">
        <f t="shared" si="0"/>
        <v>('ProjectsClientEmployeesLists', N'WHERE PeopleID = @MainRecordID'),</v>
      </c>
      <c r="C34" s="5"/>
      <c r="D34" s="5"/>
    </row>
    <row r="35" spans="1:4" x14ac:dyDescent="0.25">
      <c r="A35" s="21" t="s">
        <v>49</v>
      </c>
      <c r="B35" s="5" t="str">
        <f t="shared" si="0"/>
        <v>('ProjectsShortLists', N'WHERE PeopleID = @MainRecordID'),</v>
      </c>
      <c r="C35" s="5"/>
      <c r="D35" s="5"/>
    </row>
    <row r="36" spans="1:4" x14ac:dyDescent="0.25">
      <c r="A36" s="21" t="s">
        <v>50</v>
      </c>
      <c r="B36" s="5" t="str">
        <f t="shared" si="0"/>
        <v>('ProjectsTargetLists', N'WHERE PeopleID = @MainRecordID'),</v>
      </c>
      <c r="C36" s="5"/>
      <c r="D36" s="5"/>
    </row>
    <row r="37" spans="1:4" x14ac:dyDescent="0.25">
      <c r="A37" s="21" t="s">
        <v>52</v>
      </c>
      <c r="B37" s="5" t="str">
        <f t="shared" si="0"/>
        <v>('ProjectsFileSearchCandidates', N'WHERE PeopleID = @MainRecordID'),</v>
      </c>
      <c r="C37" s="5"/>
      <c r="D37" s="5"/>
    </row>
    <row r="38" spans="1:4" x14ac:dyDescent="0.25">
      <c r="A38" s="21" t="s">
        <v>67</v>
      </c>
      <c r="B38" s="5" t="str">
        <f t="shared" si="0"/>
        <v>('LastProjectActivity', N'WHERE PeopleID = @MainRecordID'),</v>
      </c>
      <c r="C38" s="5"/>
      <c r="D38" s="5"/>
    </row>
    <row r="39" spans="1:4" x14ac:dyDescent="0.25">
      <c r="A39" s="21" t="s">
        <v>51</v>
      </c>
      <c r="B39" s="5" t="str">
        <f t="shared" si="0"/>
        <v>('ProjectTargetCompaniesCandidates', N'WHERE PeopleID = @MainRecordID'),</v>
      </c>
      <c r="C39" s="5"/>
      <c r="D39" s="5"/>
    </row>
    <row r="40" spans="1:4" x14ac:dyDescent="0.25">
      <c r="A40" s="21" t="s">
        <v>60</v>
      </c>
      <c r="B40" s="5" t="str">
        <f t="shared" si="0"/>
        <v>('PeopleAppliedTo', N'WHERE PeopleID = @MainRecordID'),</v>
      </c>
      <c r="C40" s="5"/>
      <c r="D40" s="5"/>
    </row>
    <row r="41" spans="1:4" x14ac:dyDescent="0.25">
      <c r="A41" s="21" t="s">
        <v>7</v>
      </c>
      <c r="B41" s="5" t="str">
        <f t="shared" si="0"/>
        <v>('LinkContactsToTask', N'WHERE PeopleID = @MainRecordID'),</v>
      </c>
      <c r="C41" s="5"/>
      <c r="D41" s="5"/>
    </row>
    <row r="42" spans="1:4" x14ac:dyDescent="0.25">
      <c r="A42" s="21" t="s">
        <v>63</v>
      </c>
      <c r="B42" s="5" t="str">
        <f t="shared" si="0"/>
        <v>('LinkPeopleToPackage', N'WHERE PeopleID = @MainRecordID'),</v>
      </c>
      <c r="C42" s="5"/>
      <c r="D42" s="5"/>
    </row>
    <row r="43" spans="1:4" x14ac:dyDescent="0.25">
      <c r="A43" s="21" t="s">
        <v>65</v>
      </c>
      <c r="B43" s="5" t="str">
        <f t="shared" si="0"/>
        <v>('LinkPeopleToRates', N'WHERE PeopleID = @MainRecordID'),</v>
      </c>
      <c r="C43" s="5"/>
      <c r="D43" s="5"/>
    </row>
    <row r="44" spans="1:4" x14ac:dyDescent="0.25">
      <c r="A44" s="21" t="s">
        <v>68</v>
      </c>
      <c r="B44" s="5" t="str">
        <f t="shared" si="0"/>
        <v>('ProjectsCandidateBlocks', N'WHERE PeopleID = @MainRecordID'),</v>
      </c>
      <c r="C44" s="5"/>
      <c r="D44" s="5"/>
    </row>
    <row r="45" spans="1:4" x14ac:dyDescent="0.25">
      <c r="A45" s="21" t="s">
        <v>69</v>
      </c>
      <c r="B45" s="5" t="str">
        <f t="shared" si="0"/>
        <v>('EventSessionsInvitees', N'WHERE PeopleID = @MainRecordID'),</v>
      </c>
      <c r="C45" s="5"/>
      <c r="D45" s="5"/>
    </row>
    <row r="46" spans="1:4" x14ac:dyDescent="0.25">
      <c r="A46" s="21" t="s">
        <v>70</v>
      </c>
      <c r="B46" s="5" t="str">
        <f t="shared" si="0"/>
        <v>('EventSessionVendors', N'WHERE PeopleID = @MainRecordID'),</v>
      </c>
      <c r="C46" s="5"/>
      <c r="D46" s="5"/>
    </row>
    <row r="47" spans="1:4" x14ac:dyDescent="0.25">
      <c r="A47" s="21" t="s">
        <v>16</v>
      </c>
      <c r="B47" s="5" t="str">
        <f t="shared" si="0"/>
        <v>('LinkCandidatesToMProjects', N'WHERE PeopleID = @MainRecordID'),</v>
      </c>
      <c r="C47" s="5"/>
      <c r="D47" s="5"/>
    </row>
    <row r="48" spans="1:4" x14ac:dyDescent="0.25">
      <c r="A48" s="21" t="s">
        <v>18</v>
      </c>
      <c r="B48" s="5" t="str">
        <f t="shared" si="0"/>
        <v>('LinkContactsToMProjects', N'WHERE PeopleID = @MainRecordID'),</v>
      </c>
      <c r="C48" s="5"/>
      <c r="D48" s="5"/>
    </row>
    <row r="49" spans="1:4" x14ac:dyDescent="0.25">
      <c r="A49" s="21" t="s">
        <v>73</v>
      </c>
      <c r="B49" s="5" t="str">
        <f t="shared" si="0"/>
        <v>('LinkContactsToOpportunities', N'WHERE PeopleID = @MainRecordID'),</v>
      </c>
      <c r="C49" s="5"/>
      <c r="D49" s="5"/>
    </row>
    <row r="50" spans="1:4" x14ac:dyDescent="0.25">
      <c r="A50" s="21" t="s">
        <v>20</v>
      </c>
      <c r="B50" s="5" t="str">
        <f t="shared" si="0"/>
        <v>('MProjectCompaniesContacts', N'WHERE PeopleID = @MainRecordID'),</v>
      </c>
      <c r="C50" s="5"/>
      <c r="D50" s="5"/>
    </row>
    <row r="51" spans="1:4" x14ac:dyDescent="0.25">
      <c r="A51" s="21" t="s">
        <v>29</v>
      </c>
      <c r="B51" s="5" t="str">
        <f t="shared" si="0"/>
        <v>('Addresses', N'WHERE PeopleID = @MainRecordID'),</v>
      </c>
      <c r="C51" s="5" t="s">
        <v>151</v>
      </c>
      <c r="D51" s="5" t="s">
        <v>146</v>
      </c>
    </row>
    <row r="52" spans="1:4" x14ac:dyDescent="0.25">
      <c r="A52" s="24" t="s">
        <v>27</v>
      </c>
      <c r="B52" s="5" t="str">
        <f t="shared" si="0"/>
        <v>('GDPRLog', N'WHERE PeopleID = @MainRecordID'),</v>
      </c>
      <c r="C52" s="3"/>
      <c r="D52" s="3"/>
    </row>
    <row r="53" spans="1:4" x14ac:dyDescent="0.25">
      <c r="A53" s="21" t="s">
        <v>37</v>
      </c>
      <c r="B53" s="5" t="str">
        <f t="shared" si="0"/>
        <v>('ListsDetails', N'WHERE PeopleID = @MainRecordID'),</v>
      </c>
      <c r="C53" s="5" t="s">
        <v>38</v>
      </c>
      <c r="D53" s="5" t="s">
        <v>79</v>
      </c>
    </row>
    <row r="54" spans="1:4" x14ac:dyDescent="0.25">
      <c r="A54" s="21" t="s">
        <v>0</v>
      </c>
      <c r="B54" s="5" t="str">
        <f t="shared" si="0"/>
        <v>('LinkObjectToActivityHistory', N'WHERE PeopleID = @MainRecordID'),</v>
      </c>
      <c r="C54" s="17" t="s">
        <v>34</v>
      </c>
      <c r="D54" s="17" t="s">
        <v>106</v>
      </c>
    </row>
    <row r="55" spans="1:4" x14ac:dyDescent="0.25">
      <c r="A55" s="21" t="s">
        <v>1</v>
      </c>
      <c r="B55" s="5" t="str">
        <f t="shared" si="0"/>
        <v>('LinkObjectToDocument', N'WHERE PeopleID = @MainRecordID'),</v>
      </c>
      <c r="C55" s="17" t="s">
        <v>34</v>
      </c>
      <c r="D55" s="17" t="s">
        <v>106</v>
      </c>
    </row>
    <row r="56" spans="1:4" x14ac:dyDescent="0.25">
      <c r="A56" s="21" t="s">
        <v>2</v>
      </c>
      <c r="B56" s="5" t="str">
        <f t="shared" si="0"/>
        <v>('LinkObjectToTask', N'WHERE PeopleID = @MainRecordID'),</v>
      </c>
      <c r="C56" s="17" t="s">
        <v>34</v>
      </c>
      <c r="D56" s="17" t="s">
        <v>106</v>
      </c>
    </row>
    <row r="57" spans="1:4" x14ac:dyDescent="0.25">
      <c r="A57" s="22" t="s">
        <v>84</v>
      </c>
      <c r="B57" s="5" t="str">
        <f t="shared" si="0"/>
        <v>('Assignments', N'WHERE PeopleID = @MainRecordID'),</v>
      </c>
      <c r="C57" s="9"/>
      <c r="D57" s="9" t="s">
        <v>31</v>
      </c>
    </row>
    <row r="58" spans="1:4" x14ac:dyDescent="0.25">
      <c r="A58" s="23" t="s">
        <v>84</v>
      </c>
      <c r="B58" s="5" t="str">
        <f t="shared" si="0"/>
        <v>('Assignments', N'WHERE PeopleID = @MainRecordID'),</v>
      </c>
      <c r="C58" s="11"/>
      <c r="D58" s="11" t="s">
        <v>72</v>
      </c>
    </row>
    <row r="59" spans="1:4" x14ac:dyDescent="0.25">
      <c r="A59" s="23" t="s">
        <v>85</v>
      </c>
      <c r="B59" s="5" t="str">
        <f t="shared" si="0"/>
        <v>('JobOrders', N'WHERE PeopleID = @MainRecordID'),</v>
      </c>
      <c r="C59" s="11"/>
      <c r="D59" s="11" t="s">
        <v>87</v>
      </c>
    </row>
    <row r="60" spans="1:4" x14ac:dyDescent="0.25">
      <c r="A60" s="23" t="s">
        <v>85</v>
      </c>
      <c r="B60" s="5" t="str">
        <f t="shared" si="0"/>
        <v>('JobOrders', N'WHERE PeopleID = @MainRecordID'),</v>
      </c>
      <c r="C60" s="11"/>
      <c r="D60" s="17" t="s">
        <v>88</v>
      </c>
    </row>
    <row r="61" spans="1:4" x14ac:dyDescent="0.25">
      <c r="A61" s="23" t="s">
        <v>85</v>
      </c>
      <c r="B61" s="5" t="str">
        <f t="shared" si="0"/>
        <v>('JobOrders', N'WHERE PeopleID = @MainRecordID'),</v>
      </c>
      <c r="C61" s="11"/>
      <c r="D61" s="17" t="s">
        <v>89</v>
      </c>
    </row>
    <row r="62" spans="1:4" x14ac:dyDescent="0.25">
      <c r="A62" s="23" t="s">
        <v>85</v>
      </c>
      <c r="B62" s="5" t="str">
        <f t="shared" si="0"/>
        <v>('JobOrders', N'WHERE PeopleID = @MainRecordID'),</v>
      </c>
      <c r="C62" s="11"/>
      <c r="D62" s="17" t="s">
        <v>90</v>
      </c>
    </row>
    <row r="63" spans="1:4" x14ac:dyDescent="0.25">
      <c r="A63" s="24" t="s">
        <v>86</v>
      </c>
      <c r="B63" s="5" t="str">
        <f t="shared" si="0"/>
        <v>('Projects', N'WHERE PeopleID = @MainRecordID'),</v>
      </c>
      <c r="C63" s="3"/>
      <c r="D63" s="3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A956-DEDF-4BA1-9030-19D401808C4D}">
  <dimension ref="A1:K17"/>
  <sheetViews>
    <sheetView workbookViewId="0">
      <selection activeCell="B16" sqref="B16"/>
    </sheetView>
  </sheetViews>
  <sheetFormatPr defaultRowHeight="15" x14ac:dyDescent="0.25"/>
  <cols>
    <col min="1" max="1" width="27.5703125" bestFit="1" customWidth="1"/>
    <col min="2" max="2" width="32.5703125" bestFit="1" customWidth="1"/>
  </cols>
  <sheetData>
    <row r="1" spans="1:11" x14ac:dyDescent="0.25">
      <c r="A1" s="21" t="s">
        <v>83</v>
      </c>
      <c r="B1" s="21" t="s">
        <v>107</v>
      </c>
      <c r="C1" s="5"/>
      <c r="D1" s="5"/>
      <c r="E1" s="5"/>
      <c r="K1" t="str">
        <f>"('"&amp;B1&amp;"', N'WHERE "&amp;A1&amp;"ID in(select "&amp;A1&amp;"ID from &lt;DB&gt;.."&amp;A1&amp;" where PeopleID = @MainRecordID)'),"</f>
        <v>('PositionDetails', N'WHERE PositionsID in(select PositionsID from &lt;DB&gt;..Positions where PeopleID = @MainRecordID)'),</v>
      </c>
    </row>
    <row r="2" spans="1:11" x14ac:dyDescent="0.25">
      <c r="A2" s="21" t="s">
        <v>83</v>
      </c>
      <c r="B2" s="21" t="s">
        <v>108</v>
      </c>
      <c r="C2" s="5" t="s">
        <v>137</v>
      </c>
      <c r="D2" s="5"/>
      <c r="E2" s="5"/>
      <c r="K2" t="str">
        <f t="shared" ref="K2:K17" si="0">"('"&amp;B2&amp;"', N'WHERE "&amp;A2&amp;"ID in(select "&amp;A2&amp;"ID from &lt;DB&gt;.."&amp;A2&amp;" where PeopleID = @MainRecordID)'),"</f>
        <v>('LinkPositionsToRates', N'WHERE PositionsID in(select PositionsID from &lt;DB&gt;..Positions where PeopleID = @MainRecordID)'),</v>
      </c>
    </row>
    <row r="3" spans="1:11" x14ac:dyDescent="0.25">
      <c r="A3" s="21" t="s">
        <v>83</v>
      </c>
      <c r="B3" s="21" t="s">
        <v>109</v>
      </c>
      <c r="C3" s="5" t="s">
        <v>138</v>
      </c>
      <c r="D3" s="5"/>
      <c r="E3" s="5"/>
      <c r="K3" t="str">
        <f t="shared" si="0"/>
        <v>('LinkJobOrderScheduleToPosition', N'WHERE PositionsID in(select PositionsID from &lt;DB&gt;..Positions where PeopleID = @MainRecordID)'),</v>
      </c>
    </row>
    <row r="4" spans="1:11" x14ac:dyDescent="0.25">
      <c r="A4" s="21" t="s">
        <v>83</v>
      </c>
      <c r="B4" s="21" t="s">
        <v>110</v>
      </c>
      <c r="C4" s="5" t="s">
        <v>139</v>
      </c>
      <c r="D4" s="5"/>
      <c r="E4" s="5"/>
      <c r="K4" t="str">
        <f t="shared" si="0"/>
        <v>('LinkJobOrderToWorksteps', N'WHERE PositionsID in(select PositionsID from &lt;DB&gt;..Positions where PeopleID = @MainRecordID)'),</v>
      </c>
    </row>
    <row r="5" spans="1:11" x14ac:dyDescent="0.25">
      <c r="A5" s="21" t="s">
        <v>83</v>
      </c>
      <c r="B5" s="21" t="s">
        <v>111</v>
      </c>
      <c r="C5" s="5"/>
      <c r="D5" s="5"/>
      <c r="E5" s="5"/>
      <c r="K5" t="str">
        <f t="shared" si="0"/>
        <v>('Timesheets', N'WHERE PositionsID in(select PositionsID from &lt;DB&gt;..Positions where PeopleID = @MainRecordID)'),</v>
      </c>
    </row>
    <row r="6" spans="1:11" x14ac:dyDescent="0.25">
      <c r="A6" s="21" t="s">
        <v>83</v>
      </c>
      <c r="B6" s="21" t="s">
        <v>112</v>
      </c>
      <c r="C6" s="5"/>
      <c r="D6" s="5"/>
      <c r="E6" s="5"/>
      <c r="K6" t="str">
        <f t="shared" si="0"/>
        <v>('PositionExpenses', N'WHERE PositionsID in(select PositionsID from &lt;DB&gt;..Positions where PeopleID = @MainRecordID)'),</v>
      </c>
    </row>
    <row r="7" spans="1:11" x14ac:dyDescent="0.25">
      <c r="A7" s="21" t="s">
        <v>83</v>
      </c>
      <c r="B7" s="21" t="s">
        <v>113</v>
      </c>
      <c r="C7" s="5"/>
      <c r="D7" s="5"/>
      <c r="E7" s="5"/>
      <c r="K7" t="str">
        <f t="shared" si="0"/>
        <v>('JobOrderPositionTeams', N'WHERE PositionsID in(select PositionsID from &lt;DB&gt;..Positions where PeopleID = @MainRecordID)'),</v>
      </c>
    </row>
    <row r="8" spans="1:11" x14ac:dyDescent="0.25">
      <c r="A8" s="21" t="s">
        <v>83</v>
      </c>
      <c r="B8" s="21" t="s">
        <v>6</v>
      </c>
      <c r="C8" s="5"/>
      <c r="D8" s="5"/>
      <c r="E8" s="5" t="s">
        <v>114</v>
      </c>
      <c r="K8" t="str">
        <f t="shared" si="0"/>
        <v>('Task', N'WHERE PositionsID in(select PositionsID from &lt;DB&gt;..Positions where PeopleID = @MainRecordID)'),</v>
      </c>
    </row>
    <row r="9" spans="1:11" x14ac:dyDescent="0.25">
      <c r="A9" s="21" t="s">
        <v>32</v>
      </c>
      <c r="B9" s="21" t="s">
        <v>130</v>
      </c>
      <c r="K9" t="str">
        <f t="shared" si="0"/>
        <v>('LinkAddressToDistList', N'WHERE EMailAddressID in(select EMailAddressID from &lt;DB&gt;..EMailAddress where PeopleID = @MainRecordID)'),</v>
      </c>
    </row>
    <row r="10" spans="1:11" x14ac:dyDescent="0.25">
      <c r="A10" s="21" t="s">
        <v>43</v>
      </c>
      <c r="B10" s="21" t="s">
        <v>128</v>
      </c>
      <c r="K10" t="str">
        <f t="shared" si="0"/>
        <v>('LinkInterviewersToClientInterview', N'WHERE ProjectsClientTeamsID in(select ProjectsClientTeamsID from &lt;DB&gt;..ProjectsClientTeams where PeopleID = @MainRecordID)'),</v>
      </c>
    </row>
    <row r="11" spans="1:11" x14ac:dyDescent="0.25">
      <c r="A11" s="21" t="s">
        <v>62</v>
      </c>
      <c r="B11" s="21" t="s">
        <v>121</v>
      </c>
      <c r="K11" t="str">
        <f t="shared" si="0"/>
        <v>('EmailMsgRecipients', N'WHERE EMailArchiveID in(select EMailArchiveID from &lt;DB&gt;..EMailArchive where PeopleID = @MainRecordID)'),</v>
      </c>
    </row>
    <row r="12" spans="1:11" x14ac:dyDescent="0.25">
      <c r="A12" s="21" t="s">
        <v>62</v>
      </c>
      <c r="B12" s="21" t="s">
        <v>136</v>
      </c>
      <c r="K12" t="str">
        <f t="shared" si="0"/>
        <v>('EmailMsgAttachments', N'WHERE EMailArchiveID in(select EMailArchiveID from &lt;DB&gt;..EMailArchive where PeopleID = @MainRecordID)'),</v>
      </c>
    </row>
    <row r="13" spans="1:11" x14ac:dyDescent="0.25">
      <c r="A13" s="21" t="s">
        <v>62</v>
      </c>
      <c r="B13" s="21" t="s">
        <v>0</v>
      </c>
      <c r="K13" t="str">
        <f t="shared" si="0"/>
        <v>('LinkObjectToActivityHistory', N'WHERE EMailArchiveID in(select EMailArchiveID from &lt;DB&gt;..EMailArchive where PeopleID = @MainRecordID)'),</v>
      </c>
    </row>
    <row r="14" spans="1:11" x14ac:dyDescent="0.25">
      <c r="A14" s="21" t="s">
        <v>127</v>
      </c>
      <c r="B14" s="21" t="s">
        <v>6</v>
      </c>
      <c r="K14" t="str">
        <f t="shared" si="0"/>
        <v>('Task', N'WHERE InternalInterviewsID in(select InternalInterviewsID from &lt;DB&gt;..InternalInterviews where PeopleID = @MainRecordID)'),</v>
      </c>
    </row>
    <row r="15" spans="1:11" x14ac:dyDescent="0.25">
      <c r="A15" s="21" t="s">
        <v>127</v>
      </c>
      <c r="B15" s="21" t="s">
        <v>134</v>
      </c>
      <c r="K15" t="str">
        <f t="shared" si="0"/>
        <v>('LinkInternalInterviewsToResults', N'WHERE InternalInterviewsID in(select InternalInterviewsID from &lt;DB&gt;..InternalInterviews where PeopleID = @MainRecordID)'),</v>
      </c>
    </row>
    <row r="16" spans="1:11" x14ac:dyDescent="0.25">
      <c r="A16" s="21" t="s">
        <v>127</v>
      </c>
      <c r="B16" s="21" t="s">
        <v>135</v>
      </c>
      <c r="K16" t="str">
        <f t="shared" si="0"/>
        <v>('LinkSkillsToInternalInterview', N'WHERE InternalInterviewsID in(select InternalInterviewsID from &lt;DB&gt;..InternalInterviews where PeopleID = @MainRecordID)'),</v>
      </c>
    </row>
    <row r="17" spans="1:11" x14ac:dyDescent="0.25">
      <c r="A17" s="21" t="s">
        <v>17</v>
      </c>
      <c r="B17" s="21" t="s">
        <v>6</v>
      </c>
      <c r="C17" s="5"/>
      <c r="D17" s="5" t="s">
        <v>142</v>
      </c>
      <c r="E17" s="5" t="s">
        <v>145</v>
      </c>
      <c r="K17" t="str">
        <f t="shared" si="0"/>
        <v>('Task', N'WHERE LinkCandidatesToMPContactsID in(select LinkCandidatesToMPContactsID from &lt;DB&gt;..LinkCandidatesToMPContacts where PeopleID = @MainRecordID)'),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Restore Tree</vt:lpstr>
      <vt:lpstr>Sheet1</vt:lpstr>
      <vt:lpstr>Test IDs</vt:lpstr>
      <vt:lpstr>TableInfo</vt:lpstr>
      <vt:lpstr>1l diff</vt:lpstr>
      <vt:lpstr>2l diff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</cp:lastModifiedBy>
  <dcterms:created xsi:type="dcterms:W3CDTF">2016-10-14T22:43:53Z</dcterms:created>
  <dcterms:modified xsi:type="dcterms:W3CDTF">2020-05-26T01:02:29Z</dcterms:modified>
</cp:coreProperties>
</file>