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i/Documents/XCode/CompBio/FinalProject/Data/"/>
    </mc:Choice>
  </mc:AlternateContent>
  <xr:revisionPtr revIDLastSave="0" documentId="13_ncr:1_{1EC52E29-6EAC-2944-A654-FE299B0AAB25}" xr6:coauthVersionLast="47" xr6:coauthVersionMax="47" xr10:uidLastSave="{00000000-0000-0000-0000-000000000000}"/>
  <bookViews>
    <workbookView xWindow="0" yWindow="0" windowWidth="28800" windowHeight="18000" xr2:uid="{E5FD063B-D759-0941-8D56-54B8DDDEA895}"/>
  </bookViews>
  <sheets>
    <sheet name="Sheet1" sheetId="1" r:id="rId1"/>
  </sheets>
  <definedNames>
    <definedName name="_xlchart.v1.0" hidden="1">Sheet1!$D$16:$D$26</definedName>
    <definedName name="_xlchart.v1.1" hidden="1">Sheet1!$D$2:$D$12</definedName>
    <definedName name="_xlchart.v1.2" hidden="1">Sheet1!$J$16:$J$26</definedName>
    <definedName name="_xlchart.v1.3" hidden="1">Sheet1!$J$2:$J$12</definedName>
    <definedName name="_xlchart.v1.4" hidden="1">Sheet1!$D$16:$D$26</definedName>
    <definedName name="_xlchart.v1.5" hidden="1">Sheet1!$D$2:$D$12</definedName>
    <definedName name="_xlchart.v1.6" hidden="1">Sheet1!$J$16:$J$26</definedName>
    <definedName name="_xlchart.v1.7" hidden="1">Sheet1!$J$2:$J$12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J39" i="1"/>
  <c r="I39" i="1"/>
  <c r="H39" i="1"/>
  <c r="J40" i="1"/>
  <c r="I40" i="1"/>
  <c r="H40" i="1"/>
  <c r="G40" i="1"/>
  <c r="J38" i="1"/>
  <c r="I38" i="1"/>
  <c r="H38" i="1"/>
  <c r="G38" i="1"/>
  <c r="J27" i="1"/>
  <c r="I27" i="1"/>
  <c r="H27" i="1"/>
  <c r="G27" i="1"/>
  <c r="F27" i="1"/>
  <c r="E27" i="1"/>
  <c r="D27" i="1"/>
  <c r="J23" i="1"/>
  <c r="I23" i="1"/>
  <c r="H23" i="1"/>
  <c r="G23" i="1"/>
  <c r="F23" i="1"/>
  <c r="E23" i="1"/>
  <c r="D23" i="1"/>
  <c r="J19" i="1"/>
  <c r="I19" i="1"/>
  <c r="H19" i="1"/>
  <c r="G19" i="1"/>
  <c r="F19" i="1"/>
  <c r="E19" i="1"/>
  <c r="D19" i="1"/>
  <c r="J13" i="1"/>
  <c r="I13" i="1"/>
  <c r="H13" i="1"/>
  <c r="G13" i="1"/>
  <c r="F13" i="1"/>
  <c r="E13" i="1"/>
  <c r="D13" i="1"/>
  <c r="J9" i="1"/>
  <c r="I9" i="1"/>
  <c r="H9" i="1"/>
  <c r="G9" i="1"/>
  <c r="F9" i="1"/>
  <c r="E9" i="1"/>
  <c r="D9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<sst xmlns="http://schemas.openxmlformats.org/spreadsheetml/2006/main" count="111" uniqueCount="25">
  <si>
    <t>Strain</t>
  </si>
  <si>
    <t>Average PHRED</t>
  </si>
  <si>
    <t>BWA</t>
  </si>
  <si>
    <t>Memory Used (RAM)</t>
  </si>
  <si>
    <t>% of aligned reads</t>
  </si>
  <si>
    <t>SRR28820078</t>
  </si>
  <si>
    <t>SRR28820090</t>
  </si>
  <si>
    <t>SRR28830852</t>
  </si>
  <si>
    <t>SRR28800571</t>
  </si>
  <si>
    <t>SRR28820070</t>
  </si>
  <si>
    <t>SRR28820088</t>
  </si>
  <si>
    <t>Sequencing Type</t>
  </si>
  <si>
    <t>Illumina</t>
  </si>
  <si>
    <t>Nanopore</t>
  </si>
  <si>
    <t>PacBio</t>
  </si>
  <si>
    <t>SRR26413051</t>
  </si>
  <si>
    <t>SRR26413052</t>
  </si>
  <si>
    <t>SRR26413053</t>
  </si>
  <si>
    <t>Mean Read Length (bp)</t>
  </si>
  <si>
    <t>Alignment Type</t>
  </si>
  <si>
    <t>MiniMap2</t>
  </si>
  <si>
    <t># of reads</t>
  </si>
  <si>
    <t>CPU Time (s)</t>
  </si>
  <si>
    <t>Error rate (mismatches / bases mapped)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</si>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</sst>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1C0-031C-544A-9C66-2E0FEFDD2ABA}">
  <dimension ref="A1:M40"/>
  <sheetViews>
    <sheetView tabSelected="1" topLeftCell="A13" zoomScaleNormal="132" workbookViewId="0">
      <selection activeCell="G39" sqref="G39"/>
    </sheetView>
  </sheetViews>
  <sheetFormatPr baseColWidth="10" defaultRowHeight="16" x14ac:dyDescent="0.2"/>
  <cols>
    <col min="1" max="1" width="11.33203125" customWidth="1"/>
    <col min="2" max="2" width="12.33203125" customWidth="1"/>
    <col min="3" max="3" width="13.6640625" customWidth="1"/>
    <col min="4" max="4" width="9.6640625" customWidth="1"/>
    <col min="5" max="5" width="12.83203125" customWidth="1"/>
    <col min="6" max="6" width="12.5" customWidth="1"/>
    <col min="7" max="7" width="12.1640625" customWidth="1"/>
    <col min="8" max="8" width="12.83203125" customWidth="1"/>
    <col min="9" max="9" width="9.1640625" customWidth="1"/>
    <col min="10" max="10" width="11.83203125" customWidth="1"/>
    <col min="11" max="11" width="9" customWidth="1"/>
    <col min="12" max="12" width="10.83203125" customWidth="1"/>
  </cols>
  <sheetData>
    <row r="1" spans="1:11" s="2" customFormat="1" ht="86" customHeight="1" x14ac:dyDescent="0.2">
      <c r="A1" s="2" t="s">
        <v>19</v>
      </c>
      <c r="B1" s="2" t="s">
        <v>11</v>
      </c>
      <c r="C1" s="2" t="s">
        <v>0</v>
      </c>
      <c r="D1" s="2" t="s">
        <v>1</v>
      </c>
      <c r="E1" s="2" t="s">
        <v>18</v>
      </c>
      <c r="F1" s="2" t="s">
        <v>21</v>
      </c>
      <c r="G1" s="2" t="s">
        <v>3</v>
      </c>
      <c r="H1" s="2" t="s">
        <v>22</v>
      </c>
      <c r="I1" s="2" t="s">
        <v>4</v>
      </c>
      <c r="J1" s="2" t="s">
        <v>23</v>
      </c>
    </row>
    <row r="2" spans="1:11" x14ac:dyDescent="0.2">
      <c r="A2" s="3" t="s">
        <v>2</v>
      </c>
      <c r="B2" s="3" t="s">
        <v>12</v>
      </c>
      <c r="C2" s="3" t="s">
        <v>5</v>
      </c>
      <c r="D2" s="3">
        <v>38</v>
      </c>
      <c r="E2" s="3">
        <v>151</v>
      </c>
      <c r="F2" s="3">
        <v>3709950</v>
      </c>
      <c r="G2" s="3">
        <v>104317696</v>
      </c>
      <c r="H2" s="3">
        <v>124.74</v>
      </c>
      <c r="I2" s="3">
        <v>82.6</v>
      </c>
      <c r="J2" s="4">
        <v>5.4355380000000002E-3</v>
      </c>
      <c r="K2" s="3"/>
    </row>
    <row r="3" spans="1:11" x14ac:dyDescent="0.2">
      <c r="A3" s="3" t="s">
        <v>2</v>
      </c>
      <c r="B3" s="3" t="s">
        <v>12</v>
      </c>
      <c r="C3" s="3" t="s">
        <v>6</v>
      </c>
      <c r="D3" s="3">
        <v>38</v>
      </c>
      <c r="E3" s="3">
        <v>151</v>
      </c>
      <c r="F3" s="3">
        <v>2543462</v>
      </c>
      <c r="G3" s="3">
        <v>100025024</v>
      </c>
      <c r="H3" s="3">
        <v>99.531999999999996</v>
      </c>
      <c r="I3" s="3">
        <v>87.3</v>
      </c>
      <c r="J3" s="4">
        <v>1.4047219999999999E-2</v>
      </c>
      <c r="K3" s="3"/>
    </row>
    <row r="4" spans="1:11" x14ac:dyDescent="0.2">
      <c r="A4" s="3" t="s">
        <v>2</v>
      </c>
      <c r="B4" s="3" t="s">
        <v>12</v>
      </c>
      <c r="C4" s="3" t="s">
        <v>7</v>
      </c>
      <c r="D4" s="3">
        <v>37</v>
      </c>
      <c r="E4" s="3">
        <v>206</v>
      </c>
      <c r="F4" s="3">
        <v>3039044</v>
      </c>
      <c r="G4" s="3">
        <v>87933952</v>
      </c>
      <c r="H4" s="3">
        <v>184.52799999999999</v>
      </c>
      <c r="I4" s="3">
        <v>82.2</v>
      </c>
      <c r="J4" s="4">
        <v>1.5062310000000001E-2</v>
      </c>
      <c r="K4" s="3"/>
    </row>
    <row r="5" spans="1:11" s="3" customFormat="1" x14ac:dyDescent="0.2">
      <c r="A5" s="5" t="s">
        <v>2</v>
      </c>
      <c r="B5" s="5" t="s">
        <v>12</v>
      </c>
      <c r="C5" s="5"/>
      <c r="D5" s="5">
        <f>AVERAGE(D2:D4)</f>
        <v>37.666666666666664</v>
      </c>
      <c r="E5" s="5">
        <f t="shared" ref="E5:J5" si="0">AVERAGE(E2:E4)</f>
        <v>169.33333333333334</v>
      </c>
      <c r="F5" s="5">
        <f t="shared" si="0"/>
        <v>3097485.3333333335</v>
      </c>
      <c r="G5" s="5">
        <f t="shared" si="0"/>
        <v>97425557.333333328</v>
      </c>
      <c r="H5" s="5">
        <f t="shared" si="0"/>
        <v>136.26666666666665</v>
      </c>
      <c r="I5" s="5">
        <f t="shared" si="0"/>
        <v>84.033333333333317</v>
      </c>
      <c r="J5" s="5">
        <f t="shared" si="0"/>
        <v>1.1515022666666666E-2</v>
      </c>
    </row>
    <row r="6" spans="1:11" x14ac:dyDescent="0.2">
      <c r="A6" t="s">
        <v>2</v>
      </c>
      <c r="B6" t="s">
        <v>13</v>
      </c>
      <c r="C6" t="s">
        <v>8</v>
      </c>
      <c r="D6">
        <v>39</v>
      </c>
      <c r="E6">
        <v>7373</v>
      </c>
      <c r="F6">
        <v>230571</v>
      </c>
      <c r="G6">
        <v>257609280</v>
      </c>
      <c r="H6">
        <v>2457.7649999999999</v>
      </c>
      <c r="I6">
        <v>82.2</v>
      </c>
      <c r="J6" s="1">
        <v>3.5735980000000001E-2</v>
      </c>
    </row>
    <row r="7" spans="1:11" x14ac:dyDescent="0.2">
      <c r="A7" t="s">
        <v>2</v>
      </c>
      <c r="B7" t="s">
        <v>13</v>
      </c>
      <c r="C7" t="s">
        <v>9</v>
      </c>
      <c r="D7">
        <v>21</v>
      </c>
      <c r="E7">
        <v>16312</v>
      </c>
      <c r="F7">
        <v>67435</v>
      </c>
      <c r="G7">
        <v>482153216</v>
      </c>
      <c r="H7">
        <v>4027.152</v>
      </c>
      <c r="I7">
        <v>96</v>
      </c>
      <c r="J7" s="1">
        <v>7.2213159999999998E-2</v>
      </c>
    </row>
    <row r="8" spans="1:11" x14ac:dyDescent="0.2">
      <c r="A8" t="s">
        <v>2</v>
      </c>
      <c r="B8" t="s">
        <v>13</v>
      </c>
      <c r="C8" t="s">
        <v>10</v>
      </c>
      <c r="D8">
        <v>21</v>
      </c>
      <c r="E8">
        <v>21092</v>
      </c>
      <c r="F8">
        <v>47411</v>
      </c>
      <c r="G8">
        <v>350866624</v>
      </c>
      <c r="H8">
        <v>2673.6930000000002</v>
      </c>
      <c r="I8">
        <v>80.7</v>
      </c>
      <c r="J8" s="1">
        <v>7.1293289999999995E-2</v>
      </c>
    </row>
    <row r="9" spans="1:11" s="3" customFormat="1" x14ac:dyDescent="0.2">
      <c r="A9" s="5" t="s">
        <v>2</v>
      </c>
      <c r="B9" s="5" t="s">
        <v>13</v>
      </c>
      <c r="C9" s="5"/>
      <c r="D9" s="5">
        <f>AVERAGE(D6:D8)</f>
        <v>27</v>
      </c>
      <c r="E9" s="5">
        <f t="shared" ref="E9:J9" si="1">AVERAGE(E6:E8)</f>
        <v>14925.666666666666</v>
      </c>
      <c r="F9" s="5">
        <f t="shared" si="1"/>
        <v>115139</v>
      </c>
      <c r="G9" s="5">
        <f t="shared" si="1"/>
        <v>363543040</v>
      </c>
      <c r="H9" s="5">
        <f t="shared" si="1"/>
        <v>3052.8700000000003</v>
      </c>
      <c r="I9" s="5">
        <f t="shared" si="1"/>
        <v>86.3</v>
      </c>
      <c r="J9" s="5">
        <f t="shared" si="1"/>
        <v>5.9747476666666667E-2</v>
      </c>
    </row>
    <row r="10" spans="1:11" x14ac:dyDescent="0.2">
      <c r="A10" s="3" t="s">
        <v>2</v>
      </c>
      <c r="B10" s="3" t="s">
        <v>14</v>
      </c>
      <c r="C10" s="3" t="s">
        <v>15</v>
      </c>
      <c r="D10" s="3">
        <v>92</v>
      </c>
      <c r="E10" s="3">
        <v>12850</v>
      </c>
      <c r="F10" s="3">
        <v>57543</v>
      </c>
      <c r="G10" s="3">
        <v>105957120</v>
      </c>
      <c r="H10" s="3">
        <v>825.03099999999995</v>
      </c>
      <c r="I10" s="3">
        <v>90.6</v>
      </c>
      <c r="J10" s="4">
        <v>1.8426029999999999E-2</v>
      </c>
    </row>
    <row r="11" spans="1:11" x14ac:dyDescent="0.2">
      <c r="A11" s="3" t="s">
        <v>2</v>
      </c>
      <c r="B11" s="3" t="s">
        <v>14</v>
      </c>
      <c r="C11" s="3" t="s">
        <v>16</v>
      </c>
      <c r="D11" s="3">
        <v>92</v>
      </c>
      <c r="E11" s="3">
        <v>12828</v>
      </c>
      <c r="F11" s="3">
        <v>46351</v>
      </c>
      <c r="G11" s="3">
        <v>82642304</v>
      </c>
      <c r="H11" s="3">
        <v>786.95299999999997</v>
      </c>
      <c r="I11" s="3">
        <v>90.2</v>
      </c>
      <c r="J11" s="4">
        <v>3.3695759999999998E-2</v>
      </c>
    </row>
    <row r="12" spans="1:11" x14ac:dyDescent="0.2">
      <c r="A12" s="3" t="s">
        <v>2</v>
      </c>
      <c r="B12" s="3" t="s">
        <v>14</v>
      </c>
      <c r="C12" s="3" t="s">
        <v>17</v>
      </c>
      <c r="D12" s="3">
        <v>92</v>
      </c>
      <c r="E12" s="3">
        <v>12883</v>
      </c>
      <c r="F12" s="3">
        <v>54406</v>
      </c>
      <c r="G12" s="3">
        <v>81790656</v>
      </c>
      <c r="H12" s="3">
        <v>975.24300000000005</v>
      </c>
      <c r="I12" s="3">
        <v>95.7</v>
      </c>
      <c r="J12" s="4">
        <v>3.3422489999999999E-2</v>
      </c>
    </row>
    <row r="13" spans="1:11" s="3" customFormat="1" x14ac:dyDescent="0.2">
      <c r="A13" s="5" t="s">
        <v>2</v>
      </c>
      <c r="B13" s="5" t="s">
        <v>14</v>
      </c>
      <c r="C13" s="5"/>
      <c r="D13" s="5">
        <f>AVERAGE(D10:D12)</f>
        <v>92</v>
      </c>
      <c r="E13" s="5">
        <f t="shared" ref="E13:J13" si="2">AVERAGE(E10:E12)</f>
        <v>12853.666666666666</v>
      </c>
      <c r="F13" s="5">
        <f t="shared" si="2"/>
        <v>52766.666666666664</v>
      </c>
      <c r="G13" s="5">
        <f t="shared" si="2"/>
        <v>90130026.666666672</v>
      </c>
      <c r="H13" s="5">
        <f t="shared" si="2"/>
        <v>862.40899999999999</v>
      </c>
      <c r="I13" s="5">
        <f t="shared" si="2"/>
        <v>92.166666666666671</v>
      </c>
      <c r="J13" s="5">
        <f t="shared" si="2"/>
        <v>2.851476E-2</v>
      </c>
    </row>
    <row r="14" spans="1:11" s="3" customFormat="1" x14ac:dyDescent="0.2">
      <c r="J14" s="4"/>
    </row>
    <row r="15" spans="1:11" ht="68" x14ac:dyDescent="0.2">
      <c r="A15" s="2" t="s">
        <v>19</v>
      </c>
      <c r="B15" s="2" t="s">
        <v>11</v>
      </c>
      <c r="C15" s="2" t="s">
        <v>0</v>
      </c>
      <c r="D15" s="2" t="s">
        <v>1</v>
      </c>
      <c r="E15" s="2" t="s">
        <v>18</v>
      </c>
      <c r="F15" s="2" t="s">
        <v>21</v>
      </c>
      <c r="G15" s="2" t="s">
        <v>3</v>
      </c>
      <c r="H15" s="2" t="s">
        <v>22</v>
      </c>
      <c r="I15" s="2" t="s">
        <v>4</v>
      </c>
      <c r="J15" s="2" t="s">
        <v>23</v>
      </c>
    </row>
    <row r="16" spans="1:11" x14ac:dyDescent="0.2">
      <c r="A16" s="3" t="s">
        <v>20</v>
      </c>
      <c r="B16" s="3" t="s">
        <v>12</v>
      </c>
      <c r="C16" s="3" t="s">
        <v>5</v>
      </c>
      <c r="D16" s="3">
        <v>38</v>
      </c>
      <c r="E16" s="3">
        <v>151</v>
      </c>
      <c r="F16" s="3">
        <v>3709950</v>
      </c>
      <c r="G16" s="3">
        <v>503858880</v>
      </c>
      <c r="H16" s="3">
        <v>37.963000000000001</v>
      </c>
      <c r="I16" s="3">
        <v>81.5</v>
      </c>
      <c r="J16" s="4">
        <v>4.7875900000000004E-3</v>
      </c>
    </row>
    <row r="17" spans="1:10" x14ac:dyDescent="0.2">
      <c r="A17" s="3" t="s">
        <v>20</v>
      </c>
      <c r="B17" s="3" t="s">
        <v>12</v>
      </c>
      <c r="C17" s="3" t="s">
        <v>6</v>
      </c>
      <c r="D17" s="3">
        <v>38</v>
      </c>
      <c r="E17" s="3">
        <v>151</v>
      </c>
      <c r="F17" s="3">
        <v>2543462</v>
      </c>
      <c r="G17" s="3">
        <v>512657280</v>
      </c>
      <c r="H17" s="3">
        <v>30.439</v>
      </c>
      <c r="I17" s="3">
        <v>86</v>
      </c>
      <c r="J17" s="4">
        <v>1.339974E-2</v>
      </c>
    </row>
    <row r="18" spans="1:10" x14ac:dyDescent="0.2">
      <c r="A18" s="3" t="s">
        <v>20</v>
      </c>
      <c r="B18" s="3" t="s">
        <v>12</v>
      </c>
      <c r="C18" s="3" t="s">
        <v>7</v>
      </c>
      <c r="D18" s="3">
        <v>37</v>
      </c>
      <c r="E18" s="3">
        <v>206</v>
      </c>
      <c r="F18" s="3">
        <v>3039044</v>
      </c>
      <c r="G18" s="3">
        <v>465618496</v>
      </c>
      <c r="H18" s="3">
        <v>39.475999999999999</v>
      </c>
      <c r="I18" s="3">
        <v>80.900000000000006</v>
      </c>
      <c r="J18" s="4">
        <v>1.4614729999999999E-2</v>
      </c>
    </row>
    <row r="19" spans="1:10" s="3" customFormat="1" x14ac:dyDescent="0.2">
      <c r="A19" s="5" t="s">
        <v>20</v>
      </c>
      <c r="B19" s="5" t="s">
        <v>12</v>
      </c>
      <c r="C19" s="5"/>
      <c r="D19" s="5">
        <f>AVERAGE(D16:D18)</f>
        <v>37.666666666666664</v>
      </c>
      <c r="E19" s="5">
        <f t="shared" ref="E19:J19" si="3">AVERAGE(E16:E18)</f>
        <v>169.33333333333334</v>
      </c>
      <c r="F19" s="5">
        <f t="shared" si="3"/>
        <v>3097485.3333333335</v>
      </c>
      <c r="G19" s="5">
        <f t="shared" si="3"/>
        <v>494044885.33333331</v>
      </c>
      <c r="H19" s="5">
        <f t="shared" si="3"/>
        <v>35.959333333333333</v>
      </c>
      <c r="I19" s="5">
        <f t="shared" si="3"/>
        <v>82.8</v>
      </c>
      <c r="J19" s="5">
        <f t="shared" si="3"/>
        <v>1.0934020000000001E-2</v>
      </c>
    </row>
    <row r="20" spans="1:10" x14ac:dyDescent="0.2">
      <c r="A20" t="s">
        <v>20</v>
      </c>
      <c r="B20" t="s">
        <v>13</v>
      </c>
      <c r="C20" t="s">
        <v>8</v>
      </c>
      <c r="D20">
        <v>39</v>
      </c>
      <c r="E20">
        <v>7373</v>
      </c>
      <c r="F20">
        <v>230571</v>
      </c>
      <c r="G20">
        <v>413812416</v>
      </c>
      <c r="H20">
        <v>640.45899999999995</v>
      </c>
      <c r="I20">
        <v>81.8</v>
      </c>
      <c r="J20" s="1">
        <v>3.111773E-2</v>
      </c>
    </row>
    <row r="21" spans="1:10" x14ac:dyDescent="0.2">
      <c r="A21" t="s">
        <v>20</v>
      </c>
      <c r="B21" t="s">
        <v>13</v>
      </c>
      <c r="C21" t="s">
        <v>9</v>
      </c>
      <c r="D21">
        <v>21</v>
      </c>
      <c r="E21">
        <v>16312</v>
      </c>
      <c r="F21">
        <v>67435</v>
      </c>
      <c r="G21">
        <v>420611776</v>
      </c>
      <c r="H21">
        <v>790.73800000000006</v>
      </c>
      <c r="I21">
        <v>96.1</v>
      </c>
      <c r="J21" s="1">
        <v>6.442428E-2</v>
      </c>
    </row>
    <row r="22" spans="1:10" x14ac:dyDescent="0.2">
      <c r="A22" t="s">
        <v>20</v>
      </c>
      <c r="B22" t="s">
        <v>13</v>
      </c>
      <c r="C22" t="s">
        <v>10</v>
      </c>
      <c r="D22">
        <v>21</v>
      </c>
      <c r="E22">
        <v>21092</v>
      </c>
      <c r="F22">
        <v>47411</v>
      </c>
      <c r="G22">
        <v>434604032</v>
      </c>
      <c r="H22">
        <v>407.08</v>
      </c>
      <c r="I22">
        <v>80.7</v>
      </c>
      <c r="J22" s="1">
        <v>6.2574920000000006E-2</v>
      </c>
    </row>
    <row r="23" spans="1:10" s="3" customFormat="1" x14ac:dyDescent="0.2">
      <c r="A23" s="5" t="s">
        <v>20</v>
      </c>
      <c r="B23" s="5" t="s">
        <v>13</v>
      </c>
      <c r="C23" s="5"/>
      <c r="D23" s="5">
        <f>AVERAGE(D20:D22)</f>
        <v>27</v>
      </c>
      <c r="E23" s="5">
        <f t="shared" ref="E23:J23" si="4">AVERAGE(E20:E22)</f>
        <v>14925.666666666666</v>
      </c>
      <c r="F23" s="5">
        <f t="shared" si="4"/>
        <v>115139</v>
      </c>
      <c r="G23" s="5">
        <f t="shared" si="4"/>
        <v>423009408</v>
      </c>
      <c r="H23" s="5">
        <f t="shared" si="4"/>
        <v>612.75900000000001</v>
      </c>
      <c r="I23" s="5">
        <f t="shared" si="4"/>
        <v>86.199999999999989</v>
      </c>
      <c r="J23" s="5">
        <f t="shared" si="4"/>
        <v>5.270564333333333E-2</v>
      </c>
    </row>
    <row r="24" spans="1:10" x14ac:dyDescent="0.2">
      <c r="A24" s="3" t="s">
        <v>20</v>
      </c>
      <c r="B24" s="3" t="s">
        <v>14</v>
      </c>
      <c r="C24" s="3" t="s">
        <v>15</v>
      </c>
      <c r="D24" s="3">
        <v>92</v>
      </c>
      <c r="E24" s="3">
        <v>12850</v>
      </c>
      <c r="F24" s="3">
        <v>57543</v>
      </c>
      <c r="G24" s="3">
        <v>381863296</v>
      </c>
      <c r="H24" s="3">
        <v>196.30199999999999</v>
      </c>
      <c r="I24" s="3">
        <v>90.6</v>
      </c>
      <c r="J24" s="4">
        <v>1.5811260000000001E-2</v>
      </c>
    </row>
    <row r="25" spans="1:10" x14ac:dyDescent="0.2">
      <c r="A25" s="3" t="s">
        <v>20</v>
      </c>
      <c r="B25" s="3" t="s">
        <v>14</v>
      </c>
      <c r="C25" s="3" t="s">
        <v>16</v>
      </c>
      <c r="D25" s="3">
        <v>92</v>
      </c>
      <c r="E25" s="3">
        <v>12828</v>
      </c>
      <c r="F25" s="3">
        <v>46351</v>
      </c>
      <c r="G25" s="3">
        <v>383206720</v>
      </c>
      <c r="H25" s="3">
        <v>239.31399999999999</v>
      </c>
      <c r="I25" s="3">
        <v>90.1</v>
      </c>
      <c r="J25" s="4">
        <v>2.9540480000000001E-2</v>
      </c>
    </row>
    <row r="26" spans="1:10" x14ac:dyDescent="0.2">
      <c r="A26" s="3" t="s">
        <v>20</v>
      </c>
      <c r="B26" s="3" t="s">
        <v>14</v>
      </c>
      <c r="C26" s="3" t="s">
        <v>17</v>
      </c>
      <c r="D26" s="3">
        <v>92</v>
      </c>
      <c r="E26" s="3">
        <v>12883</v>
      </c>
      <c r="F26" s="3">
        <v>54406</v>
      </c>
      <c r="G26" s="3">
        <v>376571584</v>
      </c>
      <c r="H26" s="3">
        <v>279.45699999999999</v>
      </c>
      <c r="I26" s="3">
        <v>95.9</v>
      </c>
      <c r="J26" s="4">
        <v>2.9308000000000001E-2</v>
      </c>
    </row>
    <row r="27" spans="1:10" s="3" customFormat="1" x14ac:dyDescent="0.2">
      <c r="A27" s="5" t="s">
        <v>20</v>
      </c>
      <c r="B27" s="5" t="s">
        <v>14</v>
      </c>
      <c r="C27" s="5"/>
      <c r="D27" s="5">
        <f>AVERAGE(D24:D26)</f>
        <v>92</v>
      </c>
      <c r="E27" s="5">
        <f t="shared" ref="E27:J27" si="5">AVERAGE(E24:E26)</f>
        <v>12853.666666666666</v>
      </c>
      <c r="F27" s="5">
        <f t="shared" si="5"/>
        <v>52766.666666666664</v>
      </c>
      <c r="G27" s="5">
        <f t="shared" si="5"/>
        <v>380547200</v>
      </c>
      <c r="H27" s="5">
        <f t="shared" si="5"/>
        <v>238.35766666666666</v>
      </c>
      <c r="I27" s="5">
        <f t="shared" si="5"/>
        <v>92.2</v>
      </c>
      <c r="J27" s="5">
        <f t="shared" si="5"/>
        <v>2.4886580000000002E-2</v>
      </c>
    </row>
    <row r="30" spans="1:10" ht="68" x14ac:dyDescent="0.2">
      <c r="A30" s="2" t="s">
        <v>19</v>
      </c>
      <c r="B30" s="2" t="s">
        <v>11</v>
      </c>
      <c r="C30" s="2"/>
      <c r="D30" s="2" t="s">
        <v>1</v>
      </c>
      <c r="E30" s="2" t="s">
        <v>18</v>
      </c>
      <c r="F30" s="2" t="s">
        <v>21</v>
      </c>
      <c r="G30" s="2" t="s">
        <v>3</v>
      </c>
      <c r="H30" s="2" t="s">
        <v>22</v>
      </c>
      <c r="I30" s="2" t="s">
        <v>4</v>
      </c>
      <c r="J30" s="2" t="s">
        <v>23</v>
      </c>
    </row>
    <row r="31" spans="1:10" x14ac:dyDescent="0.2">
      <c r="A31" t="s">
        <v>2</v>
      </c>
      <c r="B31" t="s">
        <v>12</v>
      </c>
      <c r="D31">
        <v>37.666666666666664</v>
      </c>
      <c r="E31">
        <v>169.33333333333334</v>
      </c>
      <c r="F31">
        <v>3097485.3333333335</v>
      </c>
      <c r="G31">
        <v>97425557.333333299</v>
      </c>
      <c r="H31">
        <v>136.26666666666665</v>
      </c>
      <c r="I31">
        <v>84.033333333333317</v>
      </c>
      <c r="J31">
        <v>1.1515022666666666E-2</v>
      </c>
    </row>
    <row r="32" spans="1:10" x14ac:dyDescent="0.2">
      <c r="A32" t="s">
        <v>2</v>
      </c>
      <c r="B32" t="s">
        <v>13</v>
      </c>
      <c r="D32">
        <v>27</v>
      </c>
      <c r="E32">
        <v>14925.666666666666</v>
      </c>
      <c r="F32">
        <v>115139</v>
      </c>
      <c r="G32">
        <v>363543040</v>
      </c>
      <c r="H32">
        <v>3052.8700000000003</v>
      </c>
      <c r="I32">
        <v>86.3</v>
      </c>
      <c r="J32">
        <v>5.9747476666666667E-2</v>
      </c>
    </row>
    <row r="33" spans="1:10" x14ac:dyDescent="0.2">
      <c r="A33" t="s">
        <v>2</v>
      </c>
      <c r="B33" t="s">
        <v>14</v>
      </c>
      <c r="D33">
        <v>92</v>
      </c>
      <c r="E33">
        <v>12853.666666666666</v>
      </c>
      <c r="F33">
        <v>52766.666666666664</v>
      </c>
      <c r="G33">
        <v>90130026.666666672</v>
      </c>
      <c r="H33">
        <v>862.40899999999999</v>
      </c>
      <c r="I33">
        <v>92.166666666666671</v>
      </c>
      <c r="J33">
        <v>2.851476E-2</v>
      </c>
    </row>
    <row r="34" spans="1:10" x14ac:dyDescent="0.2">
      <c r="A34" t="s">
        <v>20</v>
      </c>
      <c r="B34" t="s">
        <v>12</v>
      </c>
      <c r="D34">
        <v>37.666666666666664</v>
      </c>
      <c r="E34">
        <v>169.33333333333334</v>
      </c>
      <c r="F34">
        <v>3097485.3333333335</v>
      </c>
      <c r="G34">
        <v>494044885.33333302</v>
      </c>
      <c r="H34">
        <v>35.959333333333333</v>
      </c>
      <c r="I34">
        <v>82.8</v>
      </c>
      <c r="J34">
        <v>1.0934020000000001E-2</v>
      </c>
    </row>
    <row r="35" spans="1:10" x14ac:dyDescent="0.2">
      <c r="A35" t="s">
        <v>20</v>
      </c>
      <c r="B35" t="s">
        <v>13</v>
      </c>
      <c r="D35">
        <v>27</v>
      </c>
      <c r="E35">
        <v>14925.666666666666</v>
      </c>
      <c r="F35">
        <v>115139</v>
      </c>
      <c r="G35">
        <v>423009408</v>
      </c>
      <c r="H35">
        <v>612.75900000000001</v>
      </c>
      <c r="I35">
        <v>86.199999999999989</v>
      </c>
      <c r="J35">
        <v>5.270564333333333E-2</v>
      </c>
    </row>
    <row r="36" spans="1:10" x14ac:dyDescent="0.2">
      <c r="A36" t="s">
        <v>20</v>
      </c>
      <c r="B36" t="s">
        <v>14</v>
      </c>
      <c r="D36">
        <v>92</v>
      </c>
      <c r="E36">
        <v>12853.666666666666</v>
      </c>
      <c r="F36">
        <v>52766.666666666664</v>
      </c>
      <c r="G36">
        <v>380547200</v>
      </c>
      <c r="H36">
        <v>238.35766666666666</v>
      </c>
      <c r="I36">
        <v>92.2</v>
      </c>
      <c r="J36">
        <v>2.4886580000000002E-2</v>
      </c>
    </row>
    <row r="38" spans="1:10" x14ac:dyDescent="0.2">
      <c r="A38" t="s">
        <v>24</v>
      </c>
      <c r="B38" t="s">
        <v>12</v>
      </c>
      <c r="G38">
        <f xml:space="preserve"> ABS((G31-G34)) / ( (G31+G34)/2)</f>
        <v>1.3411298330034105</v>
      </c>
      <c r="H38">
        <f t="shared" ref="H38:J38" si="6" xml:space="preserve"> ABS((H31-H34)) / ( (H31+H34)/2)</f>
        <v>1.1648338036455972</v>
      </c>
      <c r="I38">
        <f t="shared" si="6"/>
        <v>1.4785214785214627E-2</v>
      </c>
      <c r="J38">
        <f t="shared" si="6"/>
        <v>5.1761910322293041E-2</v>
      </c>
    </row>
    <row r="39" spans="1:10" x14ac:dyDescent="0.2">
      <c r="B39" t="s">
        <v>13</v>
      </c>
      <c r="G39">
        <f xml:space="preserve"> ABS((G32-G35)) / ( (G32+G35)/2)</f>
        <v>0.15120763567949635</v>
      </c>
      <c r="H39">
        <f t="shared" ref="H39:J39" si="7" xml:space="preserve"> ABS((H32-H35)) / ( (H32+H35)/2)</f>
        <v>1.3313464073969297</v>
      </c>
      <c r="I39">
        <f t="shared" si="7"/>
        <v>1.1594202898551713E-3</v>
      </c>
      <c r="J39">
        <f t="shared" si="7"/>
        <v>0.12524033718821387</v>
      </c>
    </row>
    <row r="40" spans="1:10" x14ac:dyDescent="0.2">
      <c r="B40" t="s">
        <v>14</v>
      </c>
      <c r="G40">
        <f xml:space="preserve"> ABS((G33-G36)) / ( (G33+G36)/2)</f>
        <v>1.2340396215473011</v>
      </c>
      <c r="H40">
        <f t="shared" ref="H40:J40" si="8" xml:space="preserve"> ABS((H33-H36)) / ( (H33+H36)/2)</f>
        <v>1.1338485298125549</v>
      </c>
      <c r="I40">
        <f t="shared" si="8"/>
        <v>3.6159826432831068E-4</v>
      </c>
      <c r="J40">
        <f t="shared" si="8"/>
        <v>0.13588348157555588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Kothapalli, Siri</dc:creator>
  <cp:lastModifiedBy>Kothapalli, Siri</cp:lastModifiedBy>
  <dcterms:created xsi:type="dcterms:W3CDTF">2024-05-06T10:46:18Z</dcterms:created>
  <dcterms:modified xsi:type="dcterms:W3CDTF">2024-05-06T13:37:34Z</dcterms:modified>
</cp:coreProperties>
</file>